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11100" windowHeight="6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1" i="1"/>
  <c r="N21"/>
  <c r="M74"/>
  <c r="N74"/>
  <c r="M43"/>
  <c r="N43"/>
  <c r="M49"/>
  <c r="N49"/>
  <c r="M20"/>
  <c r="N20"/>
  <c r="M47"/>
  <c r="N47"/>
  <c r="M59"/>
  <c r="N59"/>
  <c r="M37"/>
  <c r="N37"/>
  <c r="M55"/>
  <c r="N55"/>
  <c r="M61"/>
  <c r="N61"/>
  <c r="M72"/>
  <c r="N72"/>
  <c r="M40"/>
  <c r="N40"/>
  <c r="M52"/>
  <c r="N52"/>
  <c r="M29"/>
  <c r="N29"/>
  <c r="M76"/>
  <c r="N76"/>
  <c r="M39"/>
  <c r="N39"/>
  <c r="M71"/>
  <c r="N71"/>
  <c r="M46"/>
  <c r="N46"/>
  <c r="C11"/>
  <c r="M51"/>
  <c r="M75"/>
  <c r="M50"/>
  <c r="M24"/>
  <c r="M44"/>
  <c r="M30"/>
  <c r="M67"/>
  <c r="M66"/>
  <c r="M42"/>
  <c r="M36"/>
  <c r="M54"/>
  <c r="M17"/>
  <c r="M45"/>
  <c r="M77"/>
  <c r="M38"/>
  <c r="M63"/>
  <c r="M27"/>
  <c r="M26"/>
  <c r="M69"/>
  <c r="M58"/>
  <c r="M48"/>
  <c r="M41"/>
  <c r="M80"/>
  <c r="M60"/>
  <c r="M62"/>
  <c r="M79"/>
  <c r="M18"/>
  <c r="M16"/>
  <c r="M70"/>
  <c r="M22"/>
  <c r="M64"/>
  <c r="M56"/>
  <c r="M33"/>
  <c r="M23"/>
  <c r="M31"/>
  <c r="M73"/>
  <c r="M28"/>
  <c r="M25"/>
  <c r="M57"/>
  <c r="M19"/>
  <c r="M15"/>
  <c r="M35"/>
  <c r="M68"/>
  <c r="M65"/>
  <c r="M32"/>
  <c r="M53"/>
  <c r="M34"/>
  <c r="M78"/>
  <c r="C89"/>
  <c r="D89"/>
  <c r="D86"/>
  <c r="N75"/>
  <c r="N50"/>
  <c r="N24"/>
  <c r="N44"/>
  <c r="N30"/>
  <c r="N67"/>
  <c r="N66"/>
  <c r="N42"/>
  <c r="N36"/>
  <c r="N54"/>
  <c r="N17"/>
  <c r="N45"/>
  <c r="N77"/>
  <c r="N38"/>
  <c r="N63"/>
  <c r="N27"/>
  <c r="N26"/>
  <c r="N69"/>
  <c r="N58"/>
  <c r="N48"/>
  <c r="N41"/>
  <c r="N80"/>
  <c r="N60"/>
  <c r="N62"/>
  <c r="N79"/>
  <c r="O79" s="1"/>
  <c r="N18"/>
  <c r="N16"/>
  <c r="N70"/>
  <c r="N22"/>
  <c r="N64"/>
  <c r="N56"/>
  <c r="N33"/>
  <c r="O33" s="1"/>
  <c r="N23"/>
  <c r="N31"/>
  <c r="N73"/>
  <c r="N28"/>
  <c r="N25"/>
  <c r="N57"/>
  <c r="D29" s="1"/>
  <c r="N19"/>
  <c r="N15"/>
  <c r="N35"/>
  <c r="N68"/>
  <c r="N65"/>
  <c r="N32"/>
  <c r="O32" s="1"/>
  <c r="N53"/>
  <c r="N34"/>
  <c r="N78"/>
  <c r="N51"/>
  <c r="C6"/>
  <c r="C7"/>
  <c r="C8"/>
  <c r="C9"/>
  <c r="C10"/>
  <c r="C12"/>
  <c r="C5"/>
  <c r="K4"/>
  <c r="F4"/>
  <c r="O42"/>
  <c r="D88"/>
  <c r="D87"/>
  <c r="D90"/>
  <c r="D85"/>
  <c r="D84"/>
  <c r="D83"/>
  <c r="C88"/>
  <c r="C87"/>
  <c r="C90"/>
  <c r="C85"/>
  <c r="C86"/>
  <c r="C84"/>
  <c r="C83"/>
  <c r="J4"/>
  <c r="I4"/>
  <c r="E4"/>
  <c r="O41"/>
  <c r="O44"/>
  <c r="O77"/>
  <c r="O60"/>
  <c r="D79" l="1"/>
  <c r="O59"/>
  <c r="O49"/>
  <c r="D80"/>
  <c r="O40"/>
  <c r="O43"/>
  <c r="O21"/>
  <c r="D72"/>
  <c r="O74"/>
  <c r="D78"/>
  <c r="D76"/>
  <c r="O72"/>
  <c r="D67"/>
  <c r="D51"/>
  <c r="D71"/>
  <c r="D49"/>
  <c r="O61"/>
  <c r="O55"/>
  <c r="O47"/>
  <c r="O20"/>
  <c r="D44"/>
  <c r="O37"/>
  <c r="D22"/>
  <c r="D41"/>
  <c r="O16"/>
  <c r="O51"/>
  <c r="O27"/>
  <c r="D15"/>
  <c r="O78"/>
  <c r="O34"/>
  <c r="D36"/>
  <c r="O35"/>
  <c r="O64"/>
  <c r="O70"/>
  <c r="O63"/>
  <c r="O17"/>
  <c r="O36"/>
  <c r="O66"/>
  <c r="O67"/>
  <c r="O24"/>
  <c r="O75"/>
  <c r="O68"/>
  <c r="O15"/>
  <c r="O57"/>
  <c r="O69"/>
  <c r="O54"/>
  <c r="O71"/>
  <c r="O76"/>
  <c r="O29"/>
  <c r="O52"/>
  <c r="D60"/>
  <c r="O73"/>
  <c r="D70"/>
  <c r="D45"/>
  <c r="O18"/>
  <c r="D46"/>
  <c r="D77"/>
  <c r="D35"/>
  <c r="D32"/>
  <c r="O53"/>
  <c r="O19"/>
  <c r="O65"/>
  <c r="D34"/>
  <c r="O62"/>
  <c r="O48"/>
  <c r="O38"/>
  <c r="O50"/>
  <c r="O39"/>
  <c r="O46"/>
  <c r="D31"/>
  <c r="D25"/>
  <c r="D30"/>
  <c r="D61"/>
  <c r="D38"/>
  <c r="D19"/>
  <c r="D28"/>
  <c r="D26"/>
  <c r="D37"/>
  <c r="D47"/>
  <c r="D56"/>
  <c r="D57"/>
  <c r="D16"/>
  <c r="D42"/>
  <c r="D21"/>
  <c r="D55"/>
  <c r="D18"/>
  <c r="D75"/>
  <c r="D63"/>
  <c r="D48"/>
  <c r="D40"/>
  <c r="D20"/>
  <c r="D33"/>
  <c r="O26"/>
  <c r="D54"/>
  <c r="D66"/>
  <c r="D64"/>
  <c r="D58"/>
  <c r="D74"/>
  <c r="D68"/>
  <c r="D73"/>
  <c r="D52"/>
  <c r="D23"/>
  <c r="D17"/>
  <c r="D39"/>
  <c r="O45"/>
  <c r="D69"/>
  <c r="D59"/>
  <c r="D65"/>
  <c r="D62"/>
  <c r="D53"/>
  <c r="D43"/>
  <c r="O80"/>
  <c r="O58"/>
  <c r="O28"/>
  <c r="O31"/>
  <c r="O23"/>
  <c r="D50"/>
  <c r="D27"/>
  <c r="D24"/>
  <c r="O25"/>
  <c r="O30"/>
  <c r="O56"/>
  <c r="O22"/>
</calcChain>
</file>

<file path=xl/sharedStrings.xml><?xml version="1.0" encoding="utf-8"?>
<sst xmlns="http://schemas.openxmlformats.org/spreadsheetml/2006/main" count="166" uniqueCount="100">
  <si>
    <t>Team Total</t>
  </si>
  <si>
    <t>Broughton</t>
  </si>
  <si>
    <t>Millbrook</t>
  </si>
  <si>
    <t>Leesville</t>
  </si>
  <si>
    <t>Wakefield</t>
  </si>
  <si>
    <t>Sanderson</t>
  </si>
  <si>
    <t>WFR</t>
  </si>
  <si>
    <t>Individual Scoring</t>
  </si>
  <si>
    <t>Average</t>
  </si>
  <si>
    <t xml:space="preserve">Millbrook </t>
  </si>
  <si>
    <t>Enloe</t>
  </si>
  <si>
    <t>High Score</t>
  </si>
  <si>
    <t>Matches Played</t>
  </si>
  <si>
    <t>At TPC</t>
  </si>
  <si>
    <t>Leesville Road Pride</t>
  </si>
  <si>
    <t>Broughton Caps</t>
  </si>
  <si>
    <t>WFR Cougars</t>
  </si>
  <si>
    <t>Wakefield Wolverines</t>
  </si>
  <si>
    <t>Enloe Eagles</t>
  </si>
  <si>
    <t>Millbrook Wildcats</t>
  </si>
  <si>
    <t>Sanderson Spartans</t>
  </si>
  <si>
    <t>Arakelian, K</t>
  </si>
  <si>
    <t>Conley, M</t>
  </si>
  <si>
    <t>W F R</t>
  </si>
  <si>
    <t>Wayland, Richard</t>
  </si>
  <si>
    <t>Marlowe, Bill</t>
  </si>
  <si>
    <t>deMontbrun, M</t>
  </si>
  <si>
    <t>Avg with 1 dropped</t>
  </si>
  <si>
    <t>Murray, G</t>
  </si>
  <si>
    <t>Paxton, J</t>
  </si>
  <si>
    <t>Droste, L</t>
  </si>
  <si>
    <t>Britt, J</t>
  </si>
  <si>
    <t>Han, Larry</t>
  </si>
  <si>
    <t>Seabolt, Z</t>
  </si>
  <si>
    <t>Jenkins, C</t>
  </si>
  <si>
    <t>Stewart, Cyrus</t>
  </si>
  <si>
    <t>Kilgore, George</t>
  </si>
  <si>
    <t>Holmes, Patrick</t>
  </si>
  <si>
    <t>McKenney, Josh</t>
  </si>
  <si>
    <t>Walsh, Evan</t>
  </si>
  <si>
    <t>Merritt, Chris</t>
  </si>
  <si>
    <t>Barrie, Ian</t>
  </si>
  <si>
    <t>At Heritage</t>
  </si>
  <si>
    <t>Squires</t>
  </si>
  <si>
    <t>Fairchild</t>
  </si>
  <si>
    <t>Machak, N</t>
  </si>
  <si>
    <t>Rogers, P</t>
  </si>
  <si>
    <t>At Wildwood Green</t>
  </si>
  <si>
    <t>At NorthRidge</t>
  </si>
  <si>
    <t>Siler</t>
  </si>
  <si>
    <t>Piltzer, Daniel</t>
  </si>
  <si>
    <t>Harmon, C</t>
  </si>
  <si>
    <t>At Lonnie Poole</t>
  </si>
  <si>
    <t>At Brier Creek</t>
  </si>
  <si>
    <t>At Falls Village</t>
  </si>
  <si>
    <t xml:space="preserve">                                       CAP 8 Mens Golf</t>
  </si>
  <si>
    <t xml:space="preserve">                                               Spring 2011</t>
  </si>
  <si>
    <t>Heritage Huskies</t>
  </si>
  <si>
    <t>Burton</t>
  </si>
  <si>
    <t>Upchurch</t>
  </si>
  <si>
    <t>Heritage</t>
  </si>
  <si>
    <t>Happer</t>
  </si>
  <si>
    <t>Ray</t>
  </si>
  <si>
    <t>Weekman, Erik</t>
  </si>
  <si>
    <t>Hanks, David</t>
  </si>
  <si>
    <t>Eldridge, Thomas</t>
  </si>
  <si>
    <t>Anthony, Jonathan</t>
  </si>
  <si>
    <t>Poteat, Will</t>
  </si>
  <si>
    <t>Noble, Jonathan</t>
  </si>
  <si>
    <t>Tirpak</t>
  </si>
  <si>
    <t>Foster</t>
  </si>
  <si>
    <t>Bippley</t>
  </si>
  <si>
    <t>Irby, John</t>
  </si>
  <si>
    <t>Johnson, Woody</t>
  </si>
  <si>
    <t>Anderton, Bradley</t>
  </si>
  <si>
    <t>Arnold, Austin</t>
  </si>
  <si>
    <t>Hyman, Dan</t>
  </si>
  <si>
    <t>Gage, Nick</t>
  </si>
  <si>
    <t>Kephart, Tyler</t>
  </si>
  <si>
    <t>Kayarian, Stephen</t>
  </si>
  <si>
    <t>Casion, Kirkland</t>
  </si>
  <si>
    <t>Gleeson</t>
  </si>
  <si>
    <t>Franchi, M</t>
  </si>
  <si>
    <t>Williams, T</t>
  </si>
  <si>
    <t>Coffman, Jon</t>
  </si>
  <si>
    <t>Gould, Grayson</t>
  </si>
  <si>
    <t>Vitek, Adam</t>
  </si>
  <si>
    <t>Hutchinson, Jake</t>
  </si>
  <si>
    <t>Joyner, L</t>
  </si>
  <si>
    <t>Collazo, Steven</t>
  </si>
  <si>
    <t>Medley, Dion</t>
  </si>
  <si>
    <t>Shaw</t>
  </si>
  <si>
    <t>Bradshaw</t>
  </si>
  <si>
    <t>Humber, Andrew</t>
  </si>
  <si>
    <t>Lease</t>
  </si>
  <si>
    <t>Macon, Nick</t>
  </si>
  <si>
    <t>Johnson, Matt</t>
  </si>
  <si>
    <t>Thomas, Anthony</t>
  </si>
  <si>
    <t>Dorton</t>
  </si>
  <si>
    <t xml:space="preserve">atDuke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</si>
</sst>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20"/>
      <name val="Book Antiqua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textRotation="90"/>
    </xf>
    <xf numFmtId="0" fontId="3" fillId="4" borderId="0" xfId="0" applyFont="1" applyFill="1"/>
    <xf numFmtId="0" fontId="3" fillId="2" borderId="0" xfId="0" applyFont="1" applyFill="1"/>
    <xf numFmtId="0" fontId="3" fillId="5" borderId="0" xfId="0" applyFont="1" applyFill="1"/>
    <xf numFmtId="0" fontId="3" fillId="3" borderId="0" xfId="0" applyFont="1" applyFill="1"/>
    <xf numFmtId="0" fontId="3" fillId="7" borderId="0" xfId="0" applyFont="1" applyFill="1"/>
    <xf numFmtId="0" fontId="2" fillId="11" borderId="0" xfId="0" applyFont="1" applyFill="1"/>
    <xf numFmtId="0" fontId="3" fillId="6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10" borderId="0" xfId="0" applyFont="1" applyFill="1"/>
    <xf numFmtId="2" fontId="2" fillId="0" borderId="0" xfId="0" applyNumberFormat="1" applyFont="1"/>
    <xf numFmtId="0" fontId="3" fillId="8" borderId="0" xfId="0" applyFont="1" applyFill="1"/>
    <xf numFmtId="0" fontId="3" fillId="9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textRotation="90"/>
    </xf>
    <xf numFmtId="2" fontId="6" fillId="0" borderId="0" xfId="0" applyNumberFormat="1" applyFont="1"/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view="pageBreakPreview" topLeftCell="A67" zoomScale="75" zoomScaleNormal="100" zoomScaleSheetLayoutView="75" workbookViewId="0">
      <selection activeCell="K88" sqref="K88"/>
    </sheetView>
  </sheetViews>
  <sheetFormatPr defaultRowHeight="25.5"/>
  <cols>
    <col min="1" max="1" width="5.85546875" style="22" customWidth="1"/>
    <col min="2" max="2" width="26.140625" style="21" customWidth="1"/>
    <col min="3" max="3" width="16.7109375" style="21" customWidth="1"/>
    <col min="4" max="4" width="10.140625" style="21" customWidth="1"/>
    <col min="5" max="15" width="7.85546875" style="21" customWidth="1"/>
    <col min="16" max="17" width="9.28515625" style="21" bestFit="1" customWidth="1"/>
    <col min="18" max="16384" width="9.140625" style="21"/>
  </cols>
  <sheetData>
    <row r="1" spans="1:15" ht="26.25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20"/>
    </row>
    <row r="2" spans="1:15" ht="26.25">
      <c r="A2" s="19" t="s">
        <v>56</v>
      </c>
      <c r="B2" s="19"/>
      <c r="C2" s="19"/>
      <c r="D2" s="19"/>
      <c r="E2" s="19"/>
      <c r="F2" s="19"/>
      <c r="G2" s="19"/>
      <c r="H2" s="19"/>
      <c r="I2" s="19"/>
      <c r="J2" s="20"/>
    </row>
    <row r="3" spans="1:15">
      <c r="B3" s="23"/>
    </row>
    <row r="4" spans="1:15" ht="135">
      <c r="A4" s="3"/>
      <c r="B4" s="4"/>
      <c r="C4" s="2" t="s">
        <v>0</v>
      </c>
      <c r="D4" s="2"/>
      <c r="E4" s="5" t="str">
        <f>+E14</f>
        <v>At NorthRidge</v>
      </c>
      <c r="F4" s="5" t="str">
        <f>+F14</f>
        <v>At Heritage</v>
      </c>
      <c r="G4" s="5" t="s">
        <v>52</v>
      </c>
      <c r="H4" s="5" t="s">
        <v>47</v>
      </c>
      <c r="I4" s="5" t="str">
        <f>+I14</f>
        <v>At Brier Creek</v>
      </c>
      <c r="J4" s="5" t="str">
        <f>+J14</f>
        <v>At Falls Village</v>
      </c>
      <c r="K4" s="5" t="str">
        <f>+K14</f>
        <v>At TPC</v>
      </c>
    </row>
    <row r="5" spans="1:15">
      <c r="A5" s="3">
        <v>1</v>
      </c>
      <c r="B5" s="6" t="s">
        <v>14</v>
      </c>
      <c r="C5" s="2">
        <f t="shared" ref="C5:C12" si="0">SUM(E5:L5)</f>
        <v>56</v>
      </c>
      <c r="D5" s="2"/>
      <c r="E5" s="2">
        <v>8</v>
      </c>
      <c r="F5" s="2">
        <v>8</v>
      </c>
      <c r="G5" s="2">
        <v>8</v>
      </c>
      <c r="H5" s="2">
        <v>8</v>
      </c>
      <c r="I5" s="2">
        <v>8</v>
      </c>
      <c r="J5" s="2">
        <v>8</v>
      </c>
      <c r="K5" s="2">
        <v>8</v>
      </c>
    </row>
    <row r="6" spans="1:15">
      <c r="A6" s="3">
        <v>2</v>
      </c>
      <c r="B6" s="7" t="s">
        <v>15</v>
      </c>
      <c r="C6" s="2">
        <f t="shared" si="0"/>
        <v>47</v>
      </c>
      <c r="D6" s="2"/>
      <c r="E6" s="2">
        <v>6</v>
      </c>
      <c r="F6" s="2">
        <v>7</v>
      </c>
      <c r="G6" s="2">
        <v>7</v>
      </c>
      <c r="H6" s="2">
        <v>7</v>
      </c>
      <c r="I6" s="2">
        <v>7</v>
      </c>
      <c r="J6" s="2">
        <v>7</v>
      </c>
      <c r="K6" s="2">
        <v>6</v>
      </c>
    </row>
    <row r="7" spans="1:15">
      <c r="A7" s="3">
        <v>3</v>
      </c>
      <c r="B7" s="7" t="s">
        <v>17</v>
      </c>
      <c r="C7" s="2">
        <f t="shared" si="0"/>
        <v>44</v>
      </c>
      <c r="D7" s="2"/>
      <c r="E7" s="2">
        <v>7</v>
      </c>
      <c r="F7" s="2">
        <v>6</v>
      </c>
      <c r="G7" s="2">
        <v>6</v>
      </c>
      <c r="H7" s="2">
        <v>6</v>
      </c>
      <c r="I7" s="2">
        <v>6</v>
      </c>
      <c r="J7" s="2">
        <v>6</v>
      </c>
      <c r="K7" s="2">
        <v>7</v>
      </c>
    </row>
    <row r="8" spans="1:15">
      <c r="A8" s="3">
        <v>4</v>
      </c>
      <c r="B8" s="8" t="s">
        <v>16</v>
      </c>
      <c r="C8" s="2">
        <f t="shared" si="0"/>
        <v>33.5</v>
      </c>
      <c r="D8" s="2"/>
      <c r="E8" s="2">
        <v>5</v>
      </c>
      <c r="F8" s="2">
        <v>5</v>
      </c>
      <c r="G8" s="2">
        <v>5</v>
      </c>
      <c r="H8" s="2">
        <v>4.5</v>
      </c>
      <c r="I8" s="2">
        <v>4</v>
      </c>
      <c r="J8" s="2">
        <v>5</v>
      </c>
      <c r="K8" s="2">
        <v>5</v>
      </c>
    </row>
    <row r="9" spans="1:15">
      <c r="A9" s="3">
        <v>5</v>
      </c>
      <c r="B9" s="9" t="s">
        <v>19</v>
      </c>
      <c r="C9" s="2">
        <f t="shared" si="0"/>
        <v>29</v>
      </c>
      <c r="D9" s="2"/>
      <c r="E9" s="2">
        <v>4</v>
      </c>
      <c r="F9" s="2">
        <v>4</v>
      </c>
      <c r="G9" s="2">
        <v>4</v>
      </c>
      <c r="H9" s="2">
        <v>4.5</v>
      </c>
      <c r="I9" s="2">
        <v>5</v>
      </c>
      <c r="J9" s="2">
        <v>3.5</v>
      </c>
      <c r="K9" s="2">
        <v>4</v>
      </c>
    </row>
    <row r="10" spans="1:15">
      <c r="A10" s="3">
        <v>6</v>
      </c>
      <c r="B10" s="10" t="s">
        <v>20</v>
      </c>
      <c r="C10" s="2">
        <f t="shared" si="0"/>
        <v>16</v>
      </c>
      <c r="D10" s="2"/>
      <c r="E10" s="2">
        <v>2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</row>
    <row r="11" spans="1:15">
      <c r="A11" s="3">
        <v>7</v>
      </c>
      <c r="B11" s="11" t="s">
        <v>57</v>
      </c>
      <c r="C11" s="2">
        <f t="shared" si="0"/>
        <v>19.5</v>
      </c>
      <c r="D11" s="2"/>
      <c r="E11" s="2">
        <v>3</v>
      </c>
      <c r="F11" s="2">
        <v>2</v>
      </c>
      <c r="G11" s="2">
        <v>2</v>
      </c>
      <c r="H11" s="2">
        <v>3</v>
      </c>
      <c r="I11" s="2">
        <v>3</v>
      </c>
      <c r="J11" s="2">
        <v>3.5</v>
      </c>
      <c r="K11" s="2">
        <v>3</v>
      </c>
    </row>
    <row r="12" spans="1:15">
      <c r="A12" s="3">
        <v>8</v>
      </c>
      <c r="B12" s="12" t="s">
        <v>18</v>
      </c>
      <c r="C12" s="2">
        <f t="shared" si="0"/>
        <v>7</v>
      </c>
      <c r="D12" s="2"/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</row>
    <row r="13" spans="1:15">
      <c r="A13" s="13" t="s">
        <v>7</v>
      </c>
      <c r="B13" s="13"/>
      <c r="C13" s="13"/>
      <c r="D13" s="13"/>
      <c r="E13" s="13"/>
      <c r="F13" s="13"/>
      <c r="G13" s="13"/>
      <c r="H13" s="13"/>
      <c r="I13" s="13"/>
      <c r="J13" s="1"/>
      <c r="K13" s="2"/>
    </row>
    <row r="14" spans="1:15" ht="189">
      <c r="A14" s="3"/>
      <c r="B14" s="4"/>
      <c r="C14" s="2"/>
      <c r="D14" s="2" t="s">
        <v>8</v>
      </c>
      <c r="E14" s="5" t="s">
        <v>48</v>
      </c>
      <c r="F14" s="5" t="s">
        <v>42</v>
      </c>
      <c r="G14" s="5" t="s">
        <v>52</v>
      </c>
      <c r="H14" s="5" t="s">
        <v>47</v>
      </c>
      <c r="I14" s="5" t="s">
        <v>53</v>
      </c>
      <c r="J14" s="5" t="s">
        <v>54</v>
      </c>
      <c r="K14" s="5" t="s">
        <v>13</v>
      </c>
      <c r="M14" s="24" t="s">
        <v>11</v>
      </c>
      <c r="N14" s="24" t="s">
        <v>12</v>
      </c>
      <c r="O14" s="24" t="s">
        <v>27</v>
      </c>
    </row>
    <row r="15" spans="1:15">
      <c r="A15" s="3"/>
      <c r="B15" s="14" t="s">
        <v>28</v>
      </c>
      <c r="C15" s="15" t="s">
        <v>3</v>
      </c>
      <c r="D15" s="16">
        <f t="shared" ref="D15:D46" si="1">(E15+F15+G15+H15+I15+J15+K15+L15)/(N15)</f>
        <v>34.142857142857146</v>
      </c>
      <c r="E15" s="3">
        <v>34</v>
      </c>
      <c r="F15" s="3">
        <v>33</v>
      </c>
      <c r="G15" s="3">
        <v>34</v>
      </c>
      <c r="H15" s="3">
        <v>33</v>
      </c>
      <c r="I15" s="3">
        <v>33</v>
      </c>
      <c r="J15" s="3">
        <v>35</v>
      </c>
      <c r="K15" s="3">
        <v>37</v>
      </c>
      <c r="L15" s="22"/>
      <c r="M15" s="21">
        <f t="shared" ref="M15:M46" si="2">MAX(E15:L15)</f>
        <v>37</v>
      </c>
      <c r="N15" s="21">
        <f t="shared" ref="N15:N46" si="3">COUNT(E15:L15)</f>
        <v>7</v>
      </c>
      <c r="O15" s="25">
        <f t="shared" ref="O15:O46" si="4">((E15+F15+G15+H15+I15+J15+K15)-M15)/(N15-1)</f>
        <v>33.666666666666664</v>
      </c>
    </row>
    <row r="16" spans="1:15">
      <c r="A16" s="3"/>
      <c r="B16" s="14" t="s">
        <v>33</v>
      </c>
      <c r="C16" s="15" t="s">
        <v>3</v>
      </c>
      <c r="D16" s="16">
        <f t="shared" si="1"/>
        <v>36.428571428571431</v>
      </c>
      <c r="E16" s="3">
        <v>35</v>
      </c>
      <c r="F16" s="3">
        <v>37</v>
      </c>
      <c r="G16" s="3">
        <v>40</v>
      </c>
      <c r="H16" s="3">
        <v>34</v>
      </c>
      <c r="I16" s="3">
        <v>36</v>
      </c>
      <c r="J16" s="3">
        <v>37</v>
      </c>
      <c r="K16" s="3">
        <v>36</v>
      </c>
      <c r="L16" s="22"/>
      <c r="M16" s="21">
        <f t="shared" si="2"/>
        <v>40</v>
      </c>
      <c r="N16" s="21">
        <f t="shared" si="3"/>
        <v>7</v>
      </c>
      <c r="O16" s="25">
        <f t="shared" si="4"/>
        <v>35.833333333333336</v>
      </c>
    </row>
    <row r="17" spans="1:15">
      <c r="A17" s="3"/>
      <c r="B17" s="14" t="s">
        <v>35</v>
      </c>
      <c r="C17" s="7" t="s">
        <v>1</v>
      </c>
      <c r="D17" s="16">
        <f t="shared" si="1"/>
        <v>37.142857142857146</v>
      </c>
      <c r="E17" s="3">
        <v>35</v>
      </c>
      <c r="F17" s="3">
        <v>37</v>
      </c>
      <c r="G17" s="3">
        <v>36</v>
      </c>
      <c r="H17" s="3">
        <v>35</v>
      </c>
      <c r="I17" s="3">
        <v>40</v>
      </c>
      <c r="J17" s="3">
        <v>41</v>
      </c>
      <c r="K17" s="3">
        <v>36</v>
      </c>
      <c r="L17" s="22"/>
      <c r="M17" s="21">
        <f t="shared" si="2"/>
        <v>41</v>
      </c>
      <c r="N17" s="21">
        <f t="shared" si="3"/>
        <v>7</v>
      </c>
      <c r="O17" s="25">
        <f t="shared" si="4"/>
        <v>36.5</v>
      </c>
    </row>
    <row r="18" spans="1:15">
      <c r="A18" s="3"/>
      <c r="B18" s="14" t="s">
        <v>68</v>
      </c>
      <c r="C18" s="15" t="s">
        <v>3</v>
      </c>
      <c r="D18" s="16">
        <f t="shared" si="1"/>
        <v>37.142857142857146</v>
      </c>
      <c r="E18" s="3">
        <v>32</v>
      </c>
      <c r="F18" s="3">
        <v>39</v>
      </c>
      <c r="G18" s="3">
        <v>37</v>
      </c>
      <c r="H18" s="3">
        <v>37</v>
      </c>
      <c r="I18" s="3">
        <v>36</v>
      </c>
      <c r="J18" s="3">
        <v>40</v>
      </c>
      <c r="K18" s="3">
        <v>39</v>
      </c>
      <c r="L18" s="22"/>
      <c r="M18" s="21">
        <f t="shared" si="2"/>
        <v>40</v>
      </c>
      <c r="N18" s="21">
        <f t="shared" si="3"/>
        <v>7</v>
      </c>
      <c r="O18" s="25">
        <f t="shared" si="4"/>
        <v>36.666666666666664</v>
      </c>
    </row>
    <row r="19" spans="1:15">
      <c r="A19" s="3"/>
      <c r="B19" s="14" t="s">
        <v>34</v>
      </c>
      <c r="C19" s="15" t="s">
        <v>3</v>
      </c>
      <c r="D19" s="16">
        <f t="shared" si="1"/>
        <v>37.428571428571431</v>
      </c>
      <c r="E19" s="3">
        <v>42</v>
      </c>
      <c r="F19" s="3">
        <v>37</v>
      </c>
      <c r="G19" s="3">
        <v>38</v>
      </c>
      <c r="H19" s="3">
        <v>34</v>
      </c>
      <c r="I19" s="3">
        <v>37</v>
      </c>
      <c r="J19" s="3">
        <v>37</v>
      </c>
      <c r="K19" s="3">
        <v>37</v>
      </c>
      <c r="L19" s="22"/>
      <c r="M19" s="21">
        <f t="shared" si="2"/>
        <v>42</v>
      </c>
      <c r="N19" s="21">
        <f t="shared" si="3"/>
        <v>7</v>
      </c>
      <c r="O19" s="25">
        <f t="shared" si="4"/>
        <v>36.666666666666664</v>
      </c>
    </row>
    <row r="20" spans="1:15">
      <c r="A20" s="3"/>
      <c r="B20" s="14" t="s">
        <v>36</v>
      </c>
      <c r="C20" s="7" t="s">
        <v>1</v>
      </c>
      <c r="D20" s="16">
        <f t="shared" si="1"/>
        <v>37</v>
      </c>
      <c r="E20" s="3"/>
      <c r="F20" s="3"/>
      <c r="G20" s="3">
        <v>37</v>
      </c>
      <c r="H20" s="3">
        <v>38</v>
      </c>
      <c r="I20" s="3">
        <v>35</v>
      </c>
      <c r="J20" s="3">
        <v>37</v>
      </c>
      <c r="K20" s="3">
        <v>38</v>
      </c>
      <c r="L20" s="22"/>
      <c r="M20" s="21">
        <f t="shared" si="2"/>
        <v>38</v>
      </c>
      <c r="N20" s="21">
        <f t="shared" si="3"/>
        <v>5</v>
      </c>
      <c r="O20" s="25">
        <f t="shared" si="4"/>
        <v>36.75</v>
      </c>
    </row>
    <row r="21" spans="1:15">
      <c r="A21" s="3"/>
      <c r="B21" s="14" t="s">
        <v>32</v>
      </c>
      <c r="C21" s="15" t="s">
        <v>3</v>
      </c>
      <c r="D21" s="16">
        <f t="shared" si="1"/>
        <v>37.5</v>
      </c>
      <c r="E21" s="3">
        <v>38</v>
      </c>
      <c r="F21" s="3">
        <v>40</v>
      </c>
      <c r="G21" s="3"/>
      <c r="H21" s="3">
        <v>34</v>
      </c>
      <c r="I21" s="3">
        <v>39</v>
      </c>
      <c r="J21" s="3">
        <v>39</v>
      </c>
      <c r="K21" s="3">
        <v>35</v>
      </c>
      <c r="L21" s="22"/>
      <c r="M21" s="21">
        <f t="shared" si="2"/>
        <v>40</v>
      </c>
      <c r="N21" s="21">
        <f t="shared" si="3"/>
        <v>6</v>
      </c>
      <c r="O21" s="25">
        <f t="shared" si="4"/>
        <v>37</v>
      </c>
    </row>
    <row r="22" spans="1:15">
      <c r="A22" s="3"/>
      <c r="B22" s="14" t="s">
        <v>82</v>
      </c>
      <c r="C22" s="17" t="s">
        <v>4</v>
      </c>
      <c r="D22" s="16">
        <f t="shared" si="1"/>
        <v>37.5</v>
      </c>
      <c r="E22" s="3"/>
      <c r="F22" s="3">
        <v>38</v>
      </c>
      <c r="G22" s="3">
        <v>34</v>
      </c>
      <c r="H22" s="3">
        <v>38</v>
      </c>
      <c r="I22" s="3">
        <v>37</v>
      </c>
      <c r="J22" s="3">
        <v>40</v>
      </c>
      <c r="K22" s="3">
        <v>38</v>
      </c>
      <c r="L22" s="22"/>
      <c r="M22" s="21">
        <f t="shared" si="2"/>
        <v>40</v>
      </c>
      <c r="N22" s="21">
        <f t="shared" si="3"/>
        <v>6</v>
      </c>
      <c r="O22" s="25">
        <f t="shared" si="4"/>
        <v>37</v>
      </c>
    </row>
    <row r="23" spans="1:15">
      <c r="A23" s="3"/>
      <c r="B23" s="14" t="s">
        <v>51</v>
      </c>
      <c r="C23" s="7" t="s">
        <v>1</v>
      </c>
      <c r="D23" s="16">
        <f t="shared" si="1"/>
        <v>38.142857142857146</v>
      </c>
      <c r="E23" s="3">
        <v>43</v>
      </c>
      <c r="F23" s="3">
        <v>36</v>
      </c>
      <c r="G23" s="3">
        <v>36</v>
      </c>
      <c r="H23" s="3">
        <v>39</v>
      </c>
      <c r="I23" s="3">
        <v>37</v>
      </c>
      <c r="J23" s="3">
        <v>36</v>
      </c>
      <c r="K23" s="3">
        <v>40</v>
      </c>
      <c r="L23" s="22"/>
      <c r="M23" s="21">
        <f t="shared" si="2"/>
        <v>43</v>
      </c>
      <c r="N23" s="21">
        <f t="shared" si="3"/>
        <v>7</v>
      </c>
      <c r="O23" s="25">
        <f t="shared" si="4"/>
        <v>37.333333333333336</v>
      </c>
    </row>
    <row r="24" spans="1:15">
      <c r="A24" s="3"/>
      <c r="B24" s="14" t="s">
        <v>25</v>
      </c>
      <c r="C24" s="7" t="s">
        <v>1</v>
      </c>
      <c r="D24" s="16">
        <f t="shared" si="1"/>
        <v>38.714285714285715</v>
      </c>
      <c r="E24" s="3">
        <v>41</v>
      </c>
      <c r="F24" s="3">
        <v>36</v>
      </c>
      <c r="G24" s="3">
        <v>39</v>
      </c>
      <c r="H24" s="1">
        <v>36</v>
      </c>
      <c r="I24" s="3">
        <v>38</v>
      </c>
      <c r="J24" s="3">
        <v>35</v>
      </c>
      <c r="K24" s="3">
        <v>46</v>
      </c>
      <c r="L24" s="22"/>
      <c r="M24" s="21">
        <f t="shared" si="2"/>
        <v>46</v>
      </c>
      <c r="N24" s="21">
        <f t="shared" si="3"/>
        <v>7</v>
      </c>
      <c r="O24" s="25">
        <f t="shared" si="4"/>
        <v>37.5</v>
      </c>
    </row>
    <row r="25" spans="1:15">
      <c r="A25" s="3"/>
      <c r="B25" s="14" t="s">
        <v>81</v>
      </c>
      <c r="C25" s="17" t="s">
        <v>4</v>
      </c>
      <c r="D25" s="16">
        <f t="shared" si="1"/>
        <v>38.428571428571431</v>
      </c>
      <c r="E25" s="3">
        <v>36</v>
      </c>
      <c r="F25" s="3">
        <v>41</v>
      </c>
      <c r="G25" s="3">
        <v>39</v>
      </c>
      <c r="H25" s="3">
        <v>39</v>
      </c>
      <c r="I25" s="3">
        <v>35</v>
      </c>
      <c r="J25" s="3">
        <v>44</v>
      </c>
      <c r="K25" s="3">
        <v>35</v>
      </c>
      <c r="L25" s="22"/>
      <c r="M25" s="21">
        <f t="shared" si="2"/>
        <v>44</v>
      </c>
      <c r="N25" s="21">
        <f t="shared" si="3"/>
        <v>7</v>
      </c>
      <c r="O25" s="25">
        <f t="shared" si="4"/>
        <v>37.5</v>
      </c>
    </row>
    <row r="26" spans="1:15" ht="27" customHeight="1">
      <c r="A26" s="3"/>
      <c r="B26" s="14" t="s">
        <v>22</v>
      </c>
      <c r="C26" s="17" t="s">
        <v>4</v>
      </c>
      <c r="D26" s="16">
        <f t="shared" si="1"/>
        <v>38.5</v>
      </c>
      <c r="E26" s="3">
        <v>36</v>
      </c>
      <c r="F26" s="3">
        <v>40</v>
      </c>
      <c r="G26" s="3">
        <v>40</v>
      </c>
      <c r="H26" s="3"/>
      <c r="I26" s="3">
        <v>39</v>
      </c>
      <c r="J26" s="3">
        <v>40</v>
      </c>
      <c r="K26" s="3">
        <v>36</v>
      </c>
      <c r="L26" s="22"/>
      <c r="M26" s="21">
        <f t="shared" si="2"/>
        <v>40</v>
      </c>
      <c r="N26" s="21">
        <f t="shared" si="3"/>
        <v>6</v>
      </c>
      <c r="O26" s="25">
        <f t="shared" si="4"/>
        <v>38.200000000000003</v>
      </c>
    </row>
    <row r="27" spans="1:15">
      <c r="A27" s="3"/>
      <c r="B27" s="14" t="s">
        <v>26</v>
      </c>
      <c r="C27" s="15" t="s">
        <v>3</v>
      </c>
      <c r="D27" s="16">
        <f t="shared" si="1"/>
        <v>39.142857142857146</v>
      </c>
      <c r="E27" s="3">
        <v>42</v>
      </c>
      <c r="F27" s="3">
        <v>37</v>
      </c>
      <c r="G27" s="3">
        <v>38</v>
      </c>
      <c r="H27" s="3">
        <v>37</v>
      </c>
      <c r="I27" s="3">
        <v>39</v>
      </c>
      <c r="J27" s="3">
        <v>37</v>
      </c>
      <c r="K27" s="3">
        <v>44</v>
      </c>
      <c r="L27" s="22"/>
      <c r="M27" s="21">
        <f t="shared" si="2"/>
        <v>44</v>
      </c>
      <c r="N27" s="21">
        <f t="shared" si="3"/>
        <v>7</v>
      </c>
      <c r="O27" s="25">
        <f t="shared" si="4"/>
        <v>38.333333333333336</v>
      </c>
    </row>
    <row r="28" spans="1:15">
      <c r="A28" s="3"/>
      <c r="B28" s="14" t="s">
        <v>61</v>
      </c>
      <c r="C28" s="17" t="s">
        <v>4</v>
      </c>
      <c r="D28" s="16">
        <f t="shared" si="1"/>
        <v>39</v>
      </c>
      <c r="E28" s="3">
        <v>40</v>
      </c>
      <c r="F28" s="3">
        <v>36</v>
      </c>
      <c r="G28" s="3">
        <v>41</v>
      </c>
      <c r="H28" s="3">
        <v>38</v>
      </c>
      <c r="I28" s="3">
        <v>38</v>
      </c>
      <c r="J28" s="3">
        <v>41</v>
      </c>
      <c r="K28" s="3"/>
      <c r="L28" s="22"/>
      <c r="M28" s="21">
        <f t="shared" si="2"/>
        <v>41</v>
      </c>
      <c r="N28" s="21">
        <f t="shared" si="3"/>
        <v>6</v>
      </c>
      <c r="O28" s="25">
        <f t="shared" si="4"/>
        <v>38.6</v>
      </c>
    </row>
    <row r="29" spans="1:15">
      <c r="A29" s="3"/>
      <c r="B29" s="14" t="s">
        <v>93</v>
      </c>
      <c r="C29" s="17" t="s">
        <v>4</v>
      </c>
      <c r="D29" s="16">
        <f t="shared" si="1"/>
        <v>39.5</v>
      </c>
      <c r="E29" s="3"/>
      <c r="F29" s="3"/>
      <c r="G29" s="3"/>
      <c r="H29" s="3">
        <v>39</v>
      </c>
      <c r="I29" s="3"/>
      <c r="J29" s="1"/>
      <c r="K29" s="3">
        <v>40</v>
      </c>
      <c r="L29" s="22"/>
      <c r="M29" s="21">
        <f t="shared" si="2"/>
        <v>40</v>
      </c>
      <c r="N29" s="21">
        <f t="shared" si="3"/>
        <v>2</v>
      </c>
      <c r="O29" s="25">
        <f t="shared" si="4"/>
        <v>39</v>
      </c>
    </row>
    <row r="30" spans="1:15">
      <c r="A30" s="3"/>
      <c r="B30" s="14" t="s">
        <v>58</v>
      </c>
      <c r="C30" s="18" t="s">
        <v>23</v>
      </c>
      <c r="D30" s="16">
        <f t="shared" si="1"/>
        <v>39.571428571428569</v>
      </c>
      <c r="E30" s="3">
        <v>39</v>
      </c>
      <c r="F30" s="3">
        <v>39</v>
      </c>
      <c r="G30" s="3">
        <v>38</v>
      </c>
      <c r="H30" s="3">
        <v>41</v>
      </c>
      <c r="I30" s="3">
        <v>41</v>
      </c>
      <c r="J30" s="3">
        <v>38</v>
      </c>
      <c r="K30" s="3">
        <v>41</v>
      </c>
      <c r="L30" s="22"/>
      <c r="M30" s="21">
        <f t="shared" si="2"/>
        <v>41</v>
      </c>
      <c r="N30" s="21">
        <f t="shared" si="3"/>
        <v>7</v>
      </c>
      <c r="O30" s="25">
        <f t="shared" si="4"/>
        <v>39.333333333333336</v>
      </c>
    </row>
    <row r="31" spans="1:15">
      <c r="A31" s="3"/>
      <c r="B31" s="14" t="s">
        <v>43</v>
      </c>
      <c r="C31" s="17" t="s">
        <v>4</v>
      </c>
      <c r="D31" s="16">
        <f t="shared" si="1"/>
        <v>40</v>
      </c>
      <c r="E31" s="3">
        <v>40</v>
      </c>
      <c r="F31" s="3">
        <v>37</v>
      </c>
      <c r="G31" s="3">
        <v>41</v>
      </c>
      <c r="H31" s="3">
        <v>40</v>
      </c>
      <c r="I31" s="3">
        <v>42</v>
      </c>
      <c r="J31" s="3"/>
      <c r="K31" s="3"/>
      <c r="L31" s="22"/>
      <c r="M31" s="21">
        <f t="shared" si="2"/>
        <v>42</v>
      </c>
      <c r="N31" s="21">
        <f t="shared" si="3"/>
        <v>5</v>
      </c>
      <c r="O31" s="25">
        <f t="shared" si="4"/>
        <v>39.5</v>
      </c>
    </row>
    <row r="32" spans="1:15">
      <c r="A32" s="3"/>
      <c r="B32" s="14" t="s">
        <v>37</v>
      </c>
      <c r="C32" s="9" t="s">
        <v>2</v>
      </c>
      <c r="D32" s="16">
        <f t="shared" si="1"/>
        <v>40.857142857142854</v>
      </c>
      <c r="E32" s="3">
        <v>42</v>
      </c>
      <c r="F32" s="3">
        <v>37</v>
      </c>
      <c r="G32" s="3">
        <v>37</v>
      </c>
      <c r="H32" s="3">
        <v>36</v>
      </c>
      <c r="I32" s="3">
        <v>43</v>
      </c>
      <c r="J32" s="3">
        <v>47</v>
      </c>
      <c r="K32" s="3">
        <v>44</v>
      </c>
      <c r="L32" s="22"/>
      <c r="M32" s="21">
        <f t="shared" si="2"/>
        <v>47</v>
      </c>
      <c r="N32" s="21">
        <f t="shared" si="3"/>
        <v>7</v>
      </c>
      <c r="O32" s="25">
        <f t="shared" si="4"/>
        <v>39.833333333333336</v>
      </c>
    </row>
    <row r="33" spans="1:18">
      <c r="A33" s="3"/>
      <c r="B33" s="14" t="s">
        <v>80</v>
      </c>
      <c r="C33" s="7" t="s">
        <v>1</v>
      </c>
      <c r="D33" s="16">
        <f t="shared" si="1"/>
        <v>41.285714285714285</v>
      </c>
      <c r="E33" s="3">
        <v>48</v>
      </c>
      <c r="F33" s="3">
        <v>39</v>
      </c>
      <c r="G33" s="3">
        <v>42</v>
      </c>
      <c r="H33" s="3">
        <v>36</v>
      </c>
      <c r="I33" s="3">
        <v>38</v>
      </c>
      <c r="J33" s="3">
        <v>43</v>
      </c>
      <c r="K33" s="3">
        <v>43</v>
      </c>
      <c r="L33" s="22"/>
      <c r="M33" s="21">
        <f t="shared" si="2"/>
        <v>48</v>
      </c>
      <c r="N33" s="21">
        <f t="shared" si="3"/>
        <v>7</v>
      </c>
      <c r="O33" s="25">
        <f t="shared" si="4"/>
        <v>40.166666666666664</v>
      </c>
    </row>
    <row r="34" spans="1:18">
      <c r="A34" s="3"/>
      <c r="B34" s="14" t="s">
        <v>21</v>
      </c>
      <c r="C34" s="17" t="s">
        <v>4</v>
      </c>
      <c r="D34" s="16">
        <f t="shared" si="1"/>
        <v>40.666666666666664</v>
      </c>
      <c r="E34" s="3">
        <v>42</v>
      </c>
      <c r="F34" s="3">
        <v>42</v>
      </c>
      <c r="G34" s="3">
        <v>42</v>
      </c>
      <c r="H34" s="3">
        <v>40</v>
      </c>
      <c r="I34" s="3"/>
      <c r="J34" s="3">
        <v>38</v>
      </c>
      <c r="K34" s="3">
        <v>40</v>
      </c>
      <c r="L34" s="22"/>
      <c r="M34" s="21">
        <f t="shared" si="2"/>
        <v>42</v>
      </c>
      <c r="N34" s="21">
        <f t="shared" si="3"/>
        <v>6</v>
      </c>
      <c r="O34" s="25">
        <f t="shared" si="4"/>
        <v>40.4</v>
      </c>
    </row>
    <row r="35" spans="1:18">
      <c r="A35" s="3"/>
      <c r="B35" s="14" t="s">
        <v>31</v>
      </c>
      <c r="C35" s="18" t="s">
        <v>23</v>
      </c>
      <c r="D35" s="16">
        <f t="shared" si="1"/>
        <v>41</v>
      </c>
      <c r="E35" s="3">
        <v>42</v>
      </c>
      <c r="F35" s="3">
        <v>39</v>
      </c>
      <c r="G35" s="3">
        <v>39</v>
      </c>
      <c r="H35" s="3">
        <v>39</v>
      </c>
      <c r="I35" s="3">
        <v>44</v>
      </c>
      <c r="J35" s="3">
        <v>43</v>
      </c>
      <c r="K35" s="3">
        <v>41</v>
      </c>
      <c r="L35" s="22"/>
      <c r="M35" s="21">
        <f t="shared" si="2"/>
        <v>44</v>
      </c>
      <c r="N35" s="21">
        <f t="shared" si="3"/>
        <v>7</v>
      </c>
      <c r="O35" s="25">
        <f t="shared" si="4"/>
        <v>40.5</v>
      </c>
    </row>
    <row r="36" spans="1:18">
      <c r="A36" s="3"/>
      <c r="B36" s="14" t="s">
        <v>62</v>
      </c>
      <c r="C36" s="17" t="s">
        <v>4</v>
      </c>
      <c r="D36" s="16">
        <f t="shared" si="1"/>
        <v>41.666666666666664</v>
      </c>
      <c r="E36" s="3">
        <v>41</v>
      </c>
      <c r="F36" s="3"/>
      <c r="G36" s="3"/>
      <c r="H36" s="3"/>
      <c r="I36" s="3"/>
      <c r="J36" s="3">
        <v>40</v>
      </c>
      <c r="K36" s="3">
        <v>44</v>
      </c>
      <c r="L36" s="22"/>
      <c r="M36" s="21">
        <f t="shared" si="2"/>
        <v>44</v>
      </c>
      <c r="N36" s="21">
        <f t="shared" si="3"/>
        <v>3</v>
      </c>
      <c r="O36" s="25">
        <f t="shared" si="4"/>
        <v>40.5</v>
      </c>
    </row>
    <row r="37" spans="1:18">
      <c r="A37" s="3"/>
      <c r="B37" s="14" t="s">
        <v>30</v>
      </c>
      <c r="C37" s="18" t="s">
        <v>23</v>
      </c>
      <c r="D37" s="16">
        <f t="shared" si="1"/>
        <v>41.285714285714285</v>
      </c>
      <c r="E37" s="3">
        <v>42</v>
      </c>
      <c r="F37" s="3">
        <v>38</v>
      </c>
      <c r="G37" s="3">
        <v>39</v>
      </c>
      <c r="H37" s="3">
        <v>41</v>
      </c>
      <c r="I37" s="3">
        <v>42</v>
      </c>
      <c r="J37" s="3">
        <v>42</v>
      </c>
      <c r="K37" s="3">
        <v>45</v>
      </c>
      <c r="L37" s="22"/>
      <c r="M37" s="21">
        <f t="shared" si="2"/>
        <v>45</v>
      </c>
      <c r="N37" s="21">
        <f t="shared" si="3"/>
        <v>7</v>
      </c>
      <c r="O37" s="25">
        <f t="shared" si="4"/>
        <v>40.666666666666664</v>
      </c>
    </row>
    <row r="38" spans="1:18">
      <c r="A38" s="3"/>
      <c r="B38" s="14" t="s">
        <v>65</v>
      </c>
      <c r="C38" s="9" t="s">
        <v>2</v>
      </c>
      <c r="D38" s="16">
        <f t="shared" si="1"/>
        <v>41.571428571428569</v>
      </c>
      <c r="E38" s="3">
        <v>41</v>
      </c>
      <c r="F38" s="3">
        <v>43</v>
      </c>
      <c r="G38" s="3">
        <v>41</v>
      </c>
      <c r="H38" s="3">
        <v>40</v>
      </c>
      <c r="I38" s="3">
        <v>38</v>
      </c>
      <c r="J38" s="3">
        <v>42</v>
      </c>
      <c r="K38" s="3">
        <v>46</v>
      </c>
      <c r="L38" s="22"/>
      <c r="M38" s="21">
        <f t="shared" si="2"/>
        <v>46</v>
      </c>
      <c r="N38" s="21">
        <f t="shared" si="3"/>
        <v>7</v>
      </c>
      <c r="O38" s="25">
        <f t="shared" si="4"/>
        <v>40.833333333333336</v>
      </c>
    </row>
    <row r="39" spans="1:18">
      <c r="A39" s="3"/>
      <c r="B39" s="14" t="s">
        <v>72</v>
      </c>
      <c r="C39" s="7" t="s">
        <v>1</v>
      </c>
      <c r="D39" s="16">
        <f t="shared" si="1"/>
        <v>42</v>
      </c>
      <c r="E39" s="3">
        <v>44</v>
      </c>
      <c r="F39" s="3">
        <v>40</v>
      </c>
      <c r="G39" s="3">
        <v>43</v>
      </c>
      <c r="H39" s="3"/>
      <c r="I39" s="3">
        <v>43</v>
      </c>
      <c r="J39" s="3">
        <v>40</v>
      </c>
      <c r="K39" s="3"/>
      <c r="L39" s="22"/>
      <c r="M39" s="21">
        <f t="shared" si="2"/>
        <v>44</v>
      </c>
      <c r="N39" s="21">
        <f t="shared" si="3"/>
        <v>5</v>
      </c>
      <c r="O39" s="25">
        <f t="shared" si="4"/>
        <v>41.5</v>
      </c>
    </row>
    <row r="40" spans="1:18">
      <c r="A40" s="3"/>
      <c r="B40" s="14" t="s">
        <v>73</v>
      </c>
      <c r="C40" s="7" t="s">
        <v>1</v>
      </c>
      <c r="D40" s="16">
        <f t="shared" si="1"/>
        <v>43</v>
      </c>
      <c r="E40" s="3">
        <v>44</v>
      </c>
      <c r="F40" s="3">
        <v>42</v>
      </c>
      <c r="G40" s="3"/>
      <c r="H40" s="3"/>
      <c r="I40" s="3"/>
      <c r="J40" s="3"/>
      <c r="K40" s="3"/>
      <c r="L40" s="22"/>
      <c r="M40" s="21">
        <f t="shared" si="2"/>
        <v>44</v>
      </c>
      <c r="N40" s="21">
        <f t="shared" si="3"/>
        <v>2</v>
      </c>
      <c r="O40" s="25">
        <f t="shared" si="4"/>
        <v>42</v>
      </c>
    </row>
    <row r="41" spans="1:18">
      <c r="A41" s="3"/>
      <c r="B41" s="14" t="s">
        <v>91</v>
      </c>
      <c r="C41" s="9" t="s">
        <v>2</v>
      </c>
      <c r="D41" s="16">
        <f t="shared" si="1"/>
        <v>44.5</v>
      </c>
      <c r="E41" s="3"/>
      <c r="F41" s="3"/>
      <c r="G41" s="3"/>
      <c r="H41" s="3">
        <v>39</v>
      </c>
      <c r="I41" s="3">
        <v>42</v>
      </c>
      <c r="J41" s="3">
        <v>52</v>
      </c>
      <c r="K41" s="3">
        <v>45</v>
      </c>
      <c r="L41" s="22"/>
      <c r="M41" s="21">
        <f t="shared" si="2"/>
        <v>52</v>
      </c>
      <c r="N41" s="21">
        <f t="shared" si="3"/>
        <v>4</v>
      </c>
      <c r="O41" s="25">
        <f t="shared" si="4"/>
        <v>42</v>
      </c>
    </row>
    <row r="42" spans="1:18">
      <c r="A42" s="3"/>
      <c r="B42" s="14" t="s">
        <v>29</v>
      </c>
      <c r="C42" s="18" t="s">
        <v>23</v>
      </c>
      <c r="D42" s="16">
        <f t="shared" si="1"/>
        <v>42.714285714285715</v>
      </c>
      <c r="E42" s="3">
        <v>43</v>
      </c>
      <c r="F42" s="3">
        <v>44</v>
      </c>
      <c r="G42" s="3">
        <v>46</v>
      </c>
      <c r="H42" s="3">
        <v>42</v>
      </c>
      <c r="I42" s="3">
        <v>43</v>
      </c>
      <c r="J42" s="3">
        <v>41</v>
      </c>
      <c r="K42" s="3">
        <v>40</v>
      </c>
      <c r="L42" s="22"/>
      <c r="M42" s="21">
        <f t="shared" si="2"/>
        <v>46</v>
      </c>
      <c r="N42" s="21">
        <f t="shared" si="3"/>
        <v>7</v>
      </c>
      <c r="O42" s="25">
        <f t="shared" si="4"/>
        <v>42.166666666666664</v>
      </c>
    </row>
    <row r="43" spans="1:18">
      <c r="A43" s="3"/>
      <c r="B43" s="14" t="s">
        <v>74</v>
      </c>
      <c r="C43" s="11" t="s">
        <v>60</v>
      </c>
      <c r="D43" s="16">
        <f t="shared" si="1"/>
        <v>43.571428571428569</v>
      </c>
      <c r="E43" s="3">
        <v>41</v>
      </c>
      <c r="F43" s="3">
        <v>45</v>
      </c>
      <c r="G43" s="3">
        <v>50</v>
      </c>
      <c r="H43" s="3">
        <v>41</v>
      </c>
      <c r="I43" s="3">
        <v>40</v>
      </c>
      <c r="J43" s="3">
        <v>43</v>
      </c>
      <c r="K43" s="3">
        <v>45</v>
      </c>
      <c r="L43" s="22"/>
      <c r="M43" s="21">
        <f t="shared" si="2"/>
        <v>50</v>
      </c>
      <c r="N43" s="21">
        <f t="shared" si="3"/>
        <v>7</v>
      </c>
      <c r="O43" s="25">
        <f t="shared" si="4"/>
        <v>42.5</v>
      </c>
    </row>
    <row r="44" spans="1:18">
      <c r="A44" s="3"/>
      <c r="B44" s="14" t="s">
        <v>94</v>
      </c>
      <c r="C44" s="7" t="s">
        <v>1</v>
      </c>
      <c r="D44" s="16">
        <f t="shared" si="1"/>
        <v>46</v>
      </c>
      <c r="E44" s="3"/>
      <c r="F44" s="3"/>
      <c r="G44" s="3"/>
      <c r="H44" s="3">
        <v>49</v>
      </c>
      <c r="I44" s="3"/>
      <c r="J44" s="3"/>
      <c r="K44" s="3">
        <v>43</v>
      </c>
      <c r="L44" s="22"/>
      <c r="M44" s="21">
        <f t="shared" si="2"/>
        <v>49</v>
      </c>
      <c r="N44" s="21">
        <f t="shared" si="3"/>
        <v>2</v>
      </c>
      <c r="O44" s="25">
        <f t="shared" si="4"/>
        <v>43</v>
      </c>
    </row>
    <row r="45" spans="1:18">
      <c r="A45" s="3"/>
      <c r="B45" s="14" t="s">
        <v>24</v>
      </c>
      <c r="C45" s="10" t="s">
        <v>5</v>
      </c>
      <c r="D45" s="16">
        <f t="shared" si="1"/>
        <v>44.571428571428569</v>
      </c>
      <c r="E45" s="3">
        <v>46</v>
      </c>
      <c r="F45" s="3">
        <v>42</v>
      </c>
      <c r="G45" s="3">
        <v>40</v>
      </c>
      <c r="H45" s="3">
        <v>47</v>
      </c>
      <c r="I45" s="3">
        <v>45</v>
      </c>
      <c r="J45" s="3">
        <v>45</v>
      </c>
      <c r="K45" s="3">
        <v>47</v>
      </c>
      <c r="L45" s="22"/>
      <c r="M45" s="21">
        <f t="shared" si="2"/>
        <v>47</v>
      </c>
      <c r="N45" s="21">
        <f t="shared" si="3"/>
        <v>7</v>
      </c>
      <c r="O45" s="25">
        <f t="shared" si="4"/>
        <v>44.166666666666664</v>
      </c>
      <c r="P45" s="21">
        <v>45</v>
      </c>
      <c r="Q45" s="21">
        <v>41</v>
      </c>
      <c r="R45" s="21" t="s">
        <v>99</v>
      </c>
    </row>
    <row r="46" spans="1:18">
      <c r="A46" s="3"/>
      <c r="B46" s="14" t="s">
        <v>88</v>
      </c>
      <c r="C46" s="18" t="s">
        <v>23</v>
      </c>
      <c r="D46" s="16">
        <f t="shared" si="1"/>
        <v>46</v>
      </c>
      <c r="E46" s="3"/>
      <c r="F46" s="3"/>
      <c r="G46" s="3">
        <v>48</v>
      </c>
      <c r="H46" s="3"/>
      <c r="I46" s="3">
        <v>44</v>
      </c>
      <c r="J46" s="3"/>
      <c r="K46" s="3">
        <v>46</v>
      </c>
      <c r="L46" s="22"/>
      <c r="M46" s="21">
        <f t="shared" si="2"/>
        <v>48</v>
      </c>
      <c r="N46" s="21">
        <f t="shared" si="3"/>
        <v>3</v>
      </c>
      <c r="O46" s="25">
        <f t="shared" si="4"/>
        <v>45</v>
      </c>
    </row>
    <row r="47" spans="1:18">
      <c r="A47" s="3"/>
      <c r="B47" s="14" t="s">
        <v>39</v>
      </c>
      <c r="C47" s="10" t="s">
        <v>5</v>
      </c>
      <c r="D47" s="16">
        <f t="shared" ref="D47:D78" si="5">(E47+F47+G47+H47+I47+J47+K47+L47)/(N47)</f>
        <v>46</v>
      </c>
      <c r="E47" s="3">
        <v>47</v>
      </c>
      <c r="F47" s="3">
        <v>50</v>
      </c>
      <c r="G47" s="3">
        <v>47</v>
      </c>
      <c r="H47" s="3">
        <v>40</v>
      </c>
      <c r="I47" s="3">
        <v>46</v>
      </c>
      <c r="J47" s="3">
        <v>44</v>
      </c>
      <c r="K47" s="3">
        <v>48</v>
      </c>
      <c r="L47" s="22"/>
      <c r="M47" s="21">
        <f t="shared" ref="M47:M78" si="6">MAX(E47:L47)</f>
        <v>50</v>
      </c>
      <c r="N47" s="21">
        <f t="shared" ref="N47:N80" si="7">COUNT(E47:L47)</f>
        <v>7</v>
      </c>
      <c r="O47" s="25">
        <f t="shared" ref="O47:O78" si="8">((E47+F47+G47+H47+I47+J47+K47)-M47)/(N47-1)</f>
        <v>45.333333333333336</v>
      </c>
    </row>
    <row r="48" spans="1:18">
      <c r="A48" s="3"/>
      <c r="B48" s="14" t="s">
        <v>70</v>
      </c>
      <c r="C48" s="12" t="s">
        <v>10</v>
      </c>
      <c r="D48" s="16">
        <f t="shared" si="5"/>
        <v>46.857142857142854</v>
      </c>
      <c r="E48" s="3">
        <v>42</v>
      </c>
      <c r="F48" s="3">
        <v>40</v>
      </c>
      <c r="G48" s="3">
        <v>50</v>
      </c>
      <c r="H48" s="3">
        <v>55</v>
      </c>
      <c r="I48" s="3">
        <v>51</v>
      </c>
      <c r="J48" s="1">
        <v>46</v>
      </c>
      <c r="K48" s="3">
        <v>44</v>
      </c>
      <c r="L48" s="22"/>
      <c r="M48" s="21">
        <f t="shared" si="6"/>
        <v>55</v>
      </c>
      <c r="N48" s="21">
        <f t="shared" si="7"/>
        <v>7</v>
      </c>
      <c r="O48" s="25">
        <f t="shared" si="8"/>
        <v>45.5</v>
      </c>
    </row>
    <row r="49" spans="1:15">
      <c r="A49" s="3"/>
      <c r="B49" s="14" t="s">
        <v>92</v>
      </c>
      <c r="C49" s="9" t="s">
        <v>2</v>
      </c>
      <c r="D49" s="16">
        <f t="shared" si="5"/>
        <v>47</v>
      </c>
      <c r="E49" s="3"/>
      <c r="F49" s="3"/>
      <c r="G49" s="3"/>
      <c r="H49" s="3">
        <v>50</v>
      </c>
      <c r="I49" s="3">
        <v>42</v>
      </c>
      <c r="J49" s="3">
        <v>49</v>
      </c>
      <c r="K49" s="3"/>
      <c r="L49" s="22"/>
      <c r="M49" s="21">
        <f t="shared" si="6"/>
        <v>50</v>
      </c>
      <c r="N49" s="21">
        <f t="shared" si="7"/>
        <v>3</v>
      </c>
      <c r="O49" s="25">
        <f t="shared" si="8"/>
        <v>45.5</v>
      </c>
    </row>
    <row r="50" spans="1:15">
      <c r="A50" s="3"/>
      <c r="B50" s="14" t="s">
        <v>59</v>
      </c>
      <c r="C50" s="18" t="s">
        <v>23</v>
      </c>
      <c r="D50" s="16">
        <f t="shared" si="5"/>
        <v>46.5</v>
      </c>
      <c r="E50" s="3">
        <v>44</v>
      </c>
      <c r="F50" s="3">
        <v>48</v>
      </c>
      <c r="G50" s="3"/>
      <c r="H50" s="3">
        <v>46</v>
      </c>
      <c r="I50" s="3">
        <v>48</v>
      </c>
      <c r="J50" s="3">
        <v>44</v>
      </c>
      <c r="K50" s="3">
        <v>49</v>
      </c>
      <c r="L50" s="22"/>
      <c r="M50" s="21">
        <f t="shared" si="6"/>
        <v>49</v>
      </c>
      <c r="N50" s="21">
        <f t="shared" si="7"/>
        <v>6</v>
      </c>
      <c r="O50" s="25">
        <f t="shared" si="8"/>
        <v>46</v>
      </c>
    </row>
    <row r="51" spans="1:15">
      <c r="A51" s="3"/>
      <c r="B51" s="14" t="s">
        <v>44</v>
      </c>
      <c r="C51" s="18" t="s">
        <v>23</v>
      </c>
      <c r="D51" s="16">
        <f t="shared" si="5"/>
        <v>47.2</v>
      </c>
      <c r="E51" s="3">
        <v>51</v>
      </c>
      <c r="F51" s="3">
        <v>45</v>
      </c>
      <c r="G51" s="3">
        <v>44</v>
      </c>
      <c r="H51" s="3">
        <v>51</v>
      </c>
      <c r="I51" s="3"/>
      <c r="J51" s="3">
        <v>45</v>
      </c>
      <c r="K51" s="3"/>
      <c r="L51" s="22"/>
      <c r="M51" s="21">
        <f t="shared" si="6"/>
        <v>51</v>
      </c>
      <c r="N51" s="21">
        <f t="shared" si="7"/>
        <v>5</v>
      </c>
      <c r="O51" s="25">
        <f t="shared" si="8"/>
        <v>46.25</v>
      </c>
    </row>
    <row r="52" spans="1:15">
      <c r="A52" s="3"/>
      <c r="B52" s="14" t="s">
        <v>69</v>
      </c>
      <c r="C52" s="12" t="s">
        <v>10</v>
      </c>
      <c r="D52" s="16">
        <f t="shared" si="5"/>
        <v>47.142857142857146</v>
      </c>
      <c r="E52" s="3">
        <v>47</v>
      </c>
      <c r="F52" s="3">
        <v>44</v>
      </c>
      <c r="G52" s="3">
        <v>47</v>
      </c>
      <c r="H52" s="3">
        <v>51</v>
      </c>
      <c r="I52" s="3">
        <v>47</v>
      </c>
      <c r="J52" s="3">
        <v>46</v>
      </c>
      <c r="K52" s="3">
        <v>48</v>
      </c>
      <c r="L52" s="22"/>
      <c r="M52" s="21">
        <f t="shared" si="6"/>
        <v>51</v>
      </c>
      <c r="N52" s="21">
        <f t="shared" si="7"/>
        <v>7</v>
      </c>
      <c r="O52" s="25">
        <f t="shared" si="8"/>
        <v>46.5</v>
      </c>
    </row>
    <row r="53" spans="1:15">
      <c r="A53" s="3"/>
      <c r="B53" s="14" t="s">
        <v>75</v>
      </c>
      <c r="C53" s="11" t="s">
        <v>60</v>
      </c>
      <c r="D53" s="16">
        <f t="shared" si="5"/>
        <v>47.142857142857146</v>
      </c>
      <c r="E53" s="3">
        <v>49</v>
      </c>
      <c r="F53" s="3">
        <v>51</v>
      </c>
      <c r="G53" s="3">
        <v>49</v>
      </c>
      <c r="H53" s="3">
        <v>49</v>
      </c>
      <c r="I53" s="3">
        <v>46</v>
      </c>
      <c r="J53" s="3">
        <v>44</v>
      </c>
      <c r="K53" s="3">
        <v>42</v>
      </c>
      <c r="L53" s="22"/>
      <c r="M53" s="21">
        <f t="shared" si="6"/>
        <v>51</v>
      </c>
      <c r="N53" s="21">
        <f t="shared" si="7"/>
        <v>7</v>
      </c>
      <c r="O53" s="25">
        <f t="shared" si="8"/>
        <v>46.5</v>
      </c>
    </row>
    <row r="54" spans="1:15">
      <c r="A54" s="3"/>
      <c r="B54" s="14" t="s">
        <v>49</v>
      </c>
      <c r="C54" s="10" t="s">
        <v>5</v>
      </c>
      <c r="D54" s="16">
        <f t="shared" si="5"/>
        <v>47.166666666666664</v>
      </c>
      <c r="E54" s="3">
        <v>50</v>
      </c>
      <c r="F54" s="3">
        <v>48</v>
      </c>
      <c r="G54" s="3">
        <v>48</v>
      </c>
      <c r="H54" s="3">
        <v>45</v>
      </c>
      <c r="I54" s="3">
        <v>47</v>
      </c>
      <c r="J54" s="3">
        <v>45</v>
      </c>
      <c r="K54" s="3"/>
      <c r="L54" s="22"/>
      <c r="M54" s="21">
        <f t="shared" si="6"/>
        <v>50</v>
      </c>
      <c r="N54" s="21">
        <f t="shared" si="7"/>
        <v>6</v>
      </c>
      <c r="O54" s="25">
        <f t="shared" si="8"/>
        <v>46.6</v>
      </c>
    </row>
    <row r="55" spans="1:15">
      <c r="A55" s="3"/>
      <c r="B55" s="14" t="s">
        <v>83</v>
      </c>
      <c r="C55" s="9" t="s">
        <v>2</v>
      </c>
      <c r="D55" s="16">
        <f t="shared" si="5"/>
        <v>49.5</v>
      </c>
      <c r="E55" s="3"/>
      <c r="F55" s="3">
        <v>47</v>
      </c>
      <c r="G55" s="3"/>
      <c r="H55" s="3"/>
      <c r="I55" s="3"/>
      <c r="J55" s="3"/>
      <c r="K55" s="3">
        <v>52</v>
      </c>
      <c r="L55" s="22"/>
      <c r="M55" s="21">
        <f t="shared" si="6"/>
        <v>52</v>
      </c>
      <c r="N55" s="21">
        <f t="shared" si="7"/>
        <v>2</v>
      </c>
      <c r="O55" s="25">
        <f t="shared" si="8"/>
        <v>47</v>
      </c>
    </row>
    <row r="56" spans="1:15">
      <c r="A56" s="3"/>
      <c r="B56" s="14" t="s">
        <v>38</v>
      </c>
      <c r="C56" s="9" t="s">
        <v>2</v>
      </c>
      <c r="D56" s="16">
        <f t="shared" si="5"/>
        <v>50.75</v>
      </c>
      <c r="E56" s="3">
        <v>46</v>
      </c>
      <c r="F56" s="3">
        <v>45</v>
      </c>
      <c r="G56" s="3">
        <v>51</v>
      </c>
      <c r="H56" s="3"/>
      <c r="I56" s="3"/>
      <c r="J56" s="3">
        <v>61</v>
      </c>
      <c r="K56" s="3"/>
      <c r="L56" s="22"/>
      <c r="M56" s="21">
        <f t="shared" si="6"/>
        <v>61</v>
      </c>
      <c r="N56" s="21">
        <f t="shared" si="7"/>
        <v>4</v>
      </c>
      <c r="O56" s="25">
        <f t="shared" si="8"/>
        <v>47.333333333333336</v>
      </c>
    </row>
    <row r="57" spans="1:15">
      <c r="A57" s="3"/>
      <c r="B57" s="14" t="s">
        <v>45</v>
      </c>
      <c r="C57" s="9" t="s">
        <v>2</v>
      </c>
      <c r="D57" s="16">
        <f t="shared" si="5"/>
        <v>48.166666666666664</v>
      </c>
      <c r="E57" s="3">
        <v>49</v>
      </c>
      <c r="F57" s="3">
        <v>44</v>
      </c>
      <c r="G57" s="3">
        <v>49</v>
      </c>
      <c r="H57" s="3">
        <v>48</v>
      </c>
      <c r="I57" s="3">
        <v>51</v>
      </c>
      <c r="J57" s="3"/>
      <c r="K57" s="3">
        <v>48</v>
      </c>
      <c r="L57" s="22"/>
      <c r="M57" s="21">
        <f t="shared" si="6"/>
        <v>51</v>
      </c>
      <c r="N57" s="21">
        <f t="shared" si="7"/>
        <v>6</v>
      </c>
      <c r="O57" s="25">
        <f t="shared" si="8"/>
        <v>47.6</v>
      </c>
    </row>
    <row r="58" spans="1:15">
      <c r="A58" s="3"/>
      <c r="B58" s="14" t="s">
        <v>66</v>
      </c>
      <c r="C58" s="9" t="s">
        <v>2</v>
      </c>
      <c r="D58" s="16">
        <f t="shared" si="5"/>
        <v>49</v>
      </c>
      <c r="E58" s="3">
        <v>47</v>
      </c>
      <c r="F58" s="3">
        <v>51</v>
      </c>
      <c r="G58" s="3">
        <v>50</v>
      </c>
      <c r="H58" s="3">
        <v>50</v>
      </c>
      <c r="I58" s="3">
        <v>51</v>
      </c>
      <c r="J58" s="3">
        <v>41</v>
      </c>
      <c r="K58" s="3">
        <v>53</v>
      </c>
      <c r="L58" s="22"/>
      <c r="M58" s="21">
        <f t="shared" si="6"/>
        <v>53</v>
      </c>
      <c r="N58" s="21">
        <f t="shared" si="7"/>
        <v>7</v>
      </c>
      <c r="O58" s="25">
        <f t="shared" si="8"/>
        <v>48.333333333333336</v>
      </c>
    </row>
    <row r="59" spans="1:15">
      <c r="A59" s="3"/>
      <c r="B59" s="14" t="s">
        <v>78</v>
      </c>
      <c r="C59" s="11" t="s">
        <v>60</v>
      </c>
      <c r="D59" s="16">
        <f t="shared" si="5"/>
        <v>48.833333333333336</v>
      </c>
      <c r="E59" s="3">
        <v>51</v>
      </c>
      <c r="F59" s="3">
        <v>51</v>
      </c>
      <c r="G59" s="3">
        <v>51</v>
      </c>
      <c r="H59" s="3">
        <v>47</v>
      </c>
      <c r="I59" s="3"/>
      <c r="J59" s="3">
        <v>43</v>
      </c>
      <c r="K59" s="3">
        <v>50</v>
      </c>
      <c r="L59" s="22"/>
      <c r="M59" s="21">
        <f t="shared" si="6"/>
        <v>51</v>
      </c>
      <c r="N59" s="21">
        <f t="shared" si="7"/>
        <v>6</v>
      </c>
      <c r="O59" s="25">
        <f t="shared" si="8"/>
        <v>48.4</v>
      </c>
    </row>
    <row r="60" spans="1:15">
      <c r="A60" s="3"/>
      <c r="B60" s="14" t="s">
        <v>89</v>
      </c>
      <c r="C60" s="11" t="s">
        <v>60</v>
      </c>
      <c r="D60" s="16">
        <f t="shared" si="5"/>
        <v>49.4</v>
      </c>
      <c r="E60" s="3"/>
      <c r="F60" s="3"/>
      <c r="G60" s="3">
        <v>51</v>
      </c>
      <c r="H60" s="3">
        <v>47</v>
      </c>
      <c r="I60" s="3">
        <v>47</v>
      </c>
      <c r="J60" s="3">
        <v>53</v>
      </c>
      <c r="K60" s="3">
        <v>49</v>
      </c>
      <c r="L60" s="22"/>
      <c r="M60" s="21">
        <f t="shared" si="6"/>
        <v>53</v>
      </c>
      <c r="N60" s="21">
        <f t="shared" si="7"/>
        <v>5</v>
      </c>
      <c r="O60" s="25">
        <f t="shared" si="8"/>
        <v>48.5</v>
      </c>
    </row>
    <row r="61" spans="1:15">
      <c r="A61" s="3"/>
      <c r="B61" s="14" t="s">
        <v>40</v>
      </c>
      <c r="C61" s="10" t="s">
        <v>5</v>
      </c>
      <c r="D61" s="16">
        <f t="shared" si="5"/>
        <v>49.333333333333336</v>
      </c>
      <c r="E61" s="3">
        <v>49</v>
      </c>
      <c r="F61" s="3">
        <v>46</v>
      </c>
      <c r="G61" s="3">
        <v>52</v>
      </c>
      <c r="H61" s="3">
        <v>53</v>
      </c>
      <c r="I61" s="3"/>
      <c r="J61" s="3">
        <v>48</v>
      </c>
      <c r="K61" s="3">
        <v>48</v>
      </c>
      <c r="L61" s="22"/>
      <c r="M61" s="21">
        <f t="shared" si="6"/>
        <v>53</v>
      </c>
      <c r="N61" s="21">
        <f t="shared" si="7"/>
        <v>6</v>
      </c>
      <c r="O61" s="25">
        <f t="shared" si="8"/>
        <v>48.6</v>
      </c>
    </row>
    <row r="62" spans="1:15">
      <c r="A62" s="3"/>
      <c r="B62" s="14" t="s">
        <v>76</v>
      </c>
      <c r="C62" s="11" t="s">
        <v>60</v>
      </c>
      <c r="D62" s="16">
        <f t="shared" si="5"/>
        <v>49.666666666666664</v>
      </c>
      <c r="E62" s="3">
        <v>44</v>
      </c>
      <c r="F62" s="3">
        <v>53</v>
      </c>
      <c r="G62" s="3">
        <v>53</v>
      </c>
      <c r="H62" s="3">
        <v>47</v>
      </c>
      <c r="I62" s="3"/>
      <c r="J62" s="3">
        <v>49</v>
      </c>
      <c r="K62" s="3">
        <v>52</v>
      </c>
      <c r="L62" s="22"/>
      <c r="M62" s="21">
        <f t="shared" si="6"/>
        <v>53</v>
      </c>
      <c r="N62" s="21">
        <f t="shared" si="7"/>
        <v>6</v>
      </c>
      <c r="O62" s="25">
        <f t="shared" si="8"/>
        <v>49</v>
      </c>
    </row>
    <row r="63" spans="1:15">
      <c r="A63" s="3"/>
      <c r="B63" s="14" t="s">
        <v>41</v>
      </c>
      <c r="C63" s="12" t="s">
        <v>10</v>
      </c>
      <c r="D63" s="16">
        <f t="shared" si="5"/>
        <v>50</v>
      </c>
      <c r="E63" s="3">
        <v>51</v>
      </c>
      <c r="F63" s="3">
        <v>49</v>
      </c>
      <c r="G63" s="3">
        <v>50</v>
      </c>
      <c r="H63" s="3">
        <v>52</v>
      </c>
      <c r="I63" s="3">
        <v>50</v>
      </c>
      <c r="J63" s="3">
        <v>49</v>
      </c>
      <c r="K63" s="3">
        <v>49</v>
      </c>
      <c r="L63" s="22"/>
      <c r="M63" s="21">
        <f t="shared" si="6"/>
        <v>52</v>
      </c>
      <c r="N63" s="21">
        <f t="shared" si="7"/>
        <v>7</v>
      </c>
      <c r="O63" s="25">
        <f t="shared" si="8"/>
        <v>49.666666666666664</v>
      </c>
    </row>
    <row r="64" spans="1:15">
      <c r="A64" s="3"/>
      <c r="B64" s="14" t="s">
        <v>67</v>
      </c>
      <c r="C64" s="9" t="s">
        <v>2</v>
      </c>
      <c r="D64" s="16">
        <f t="shared" si="5"/>
        <v>52</v>
      </c>
      <c r="E64" s="3">
        <v>50</v>
      </c>
      <c r="F64" s="3"/>
      <c r="G64" s="3">
        <v>54</v>
      </c>
      <c r="H64" s="3"/>
      <c r="I64" s="3"/>
      <c r="J64" s="3"/>
      <c r="K64" s="3"/>
      <c r="L64" s="22"/>
      <c r="M64" s="21">
        <f t="shared" si="6"/>
        <v>54</v>
      </c>
      <c r="N64" s="21">
        <f t="shared" si="7"/>
        <v>2</v>
      </c>
      <c r="O64" s="25">
        <f t="shared" si="8"/>
        <v>50</v>
      </c>
    </row>
    <row r="65" spans="1:15">
      <c r="A65" s="3"/>
      <c r="B65" s="14" t="s">
        <v>77</v>
      </c>
      <c r="C65" s="11" t="s">
        <v>60</v>
      </c>
      <c r="D65" s="16">
        <f t="shared" si="5"/>
        <v>51.5</v>
      </c>
      <c r="E65" s="3">
        <v>50</v>
      </c>
      <c r="F65" s="3">
        <v>52</v>
      </c>
      <c r="G65" s="3"/>
      <c r="H65" s="3"/>
      <c r="I65" s="3">
        <v>49</v>
      </c>
      <c r="J65" s="3"/>
      <c r="K65" s="3">
        <v>55</v>
      </c>
      <c r="L65" s="22"/>
      <c r="M65" s="21">
        <f t="shared" si="6"/>
        <v>55</v>
      </c>
      <c r="N65" s="21">
        <f t="shared" si="7"/>
        <v>4</v>
      </c>
      <c r="O65" s="25">
        <f t="shared" si="8"/>
        <v>50.333333333333336</v>
      </c>
    </row>
    <row r="66" spans="1:15">
      <c r="A66" s="3"/>
      <c r="B66" s="14" t="s">
        <v>63</v>
      </c>
      <c r="C66" s="10" t="s">
        <v>5</v>
      </c>
      <c r="D66" s="16">
        <f t="shared" si="5"/>
        <v>52.8</v>
      </c>
      <c r="E66" s="3">
        <v>49</v>
      </c>
      <c r="F66" s="3"/>
      <c r="G66" s="3">
        <v>47</v>
      </c>
      <c r="H66" s="3">
        <v>59</v>
      </c>
      <c r="I66" s="3"/>
      <c r="J66" s="3">
        <v>52</v>
      </c>
      <c r="K66" s="3">
        <v>57</v>
      </c>
      <c r="L66" s="22"/>
      <c r="M66" s="21">
        <f t="shared" si="6"/>
        <v>59</v>
      </c>
      <c r="N66" s="21">
        <f t="shared" si="7"/>
        <v>5</v>
      </c>
      <c r="O66" s="25">
        <f t="shared" si="8"/>
        <v>51.25</v>
      </c>
    </row>
    <row r="67" spans="1:15">
      <c r="A67" s="3"/>
      <c r="B67" s="14" t="s">
        <v>90</v>
      </c>
      <c r="C67" s="11" t="s">
        <v>60</v>
      </c>
      <c r="D67" s="16">
        <f t="shared" si="5"/>
        <v>60.5</v>
      </c>
      <c r="E67" s="3"/>
      <c r="F67" s="3"/>
      <c r="G67" s="3"/>
      <c r="H67" s="3">
        <v>69</v>
      </c>
      <c r="I67" s="3"/>
      <c r="J67" s="3">
        <v>52</v>
      </c>
      <c r="K67" s="3"/>
      <c r="L67" s="22"/>
      <c r="M67" s="21">
        <f t="shared" si="6"/>
        <v>69</v>
      </c>
      <c r="N67" s="21">
        <f t="shared" si="7"/>
        <v>2</v>
      </c>
      <c r="O67" s="25">
        <f t="shared" si="8"/>
        <v>52</v>
      </c>
    </row>
    <row r="68" spans="1:15">
      <c r="A68" s="3"/>
      <c r="B68" s="14" t="s">
        <v>50</v>
      </c>
      <c r="C68" s="12" t="s">
        <v>10</v>
      </c>
      <c r="D68" s="16">
        <f t="shared" si="5"/>
        <v>54.833333333333336</v>
      </c>
      <c r="E68" s="3">
        <v>52</v>
      </c>
      <c r="F68" s="3">
        <v>54</v>
      </c>
      <c r="G68" s="3">
        <v>55</v>
      </c>
      <c r="H68" s="3">
        <v>54</v>
      </c>
      <c r="I68" s="3">
        <v>54</v>
      </c>
      <c r="J68" s="3"/>
      <c r="K68" s="3">
        <v>60</v>
      </c>
      <c r="L68" s="22"/>
      <c r="M68" s="21">
        <f t="shared" si="6"/>
        <v>60</v>
      </c>
      <c r="N68" s="21">
        <f t="shared" si="7"/>
        <v>6</v>
      </c>
      <c r="O68" s="25">
        <f t="shared" si="8"/>
        <v>53.8</v>
      </c>
    </row>
    <row r="69" spans="1:15">
      <c r="A69" s="3"/>
      <c r="B69" s="14" t="s">
        <v>79</v>
      </c>
      <c r="C69" s="11" t="s">
        <v>60</v>
      </c>
      <c r="D69" s="16">
        <f t="shared" si="5"/>
        <v>54.5</v>
      </c>
      <c r="E69" s="3">
        <v>56</v>
      </c>
      <c r="F69" s="3">
        <v>54</v>
      </c>
      <c r="G69" s="3">
        <v>52</v>
      </c>
      <c r="H69" s="3"/>
      <c r="I69" s="3">
        <v>56</v>
      </c>
      <c r="J69" s="3"/>
      <c r="K69" s="3"/>
      <c r="L69" s="22"/>
      <c r="M69" s="21">
        <f t="shared" si="6"/>
        <v>56</v>
      </c>
      <c r="N69" s="21">
        <f t="shared" si="7"/>
        <v>4</v>
      </c>
      <c r="O69" s="25">
        <f t="shared" si="8"/>
        <v>54</v>
      </c>
    </row>
    <row r="70" spans="1:15">
      <c r="A70" s="3"/>
      <c r="B70" s="14" t="s">
        <v>84</v>
      </c>
      <c r="C70" s="10" t="s">
        <v>5</v>
      </c>
      <c r="D70" s="16">
        <f t="shared" si="5"/>
        <v>57.25</v>
      </c>
      <c r="E70" s="3"/>
      <c r="F70" s="3">
        <v>48</v>
      </c>
      <c r="G70" s="3">
        <v>52</v>
      </c>
      <c r="H70" s="3"/>
      <c r="I70" s="3">
        <v>67</v>
      </c>
      <c r="J70" s="3"/>
      <c r="K70" s="3">
        <v>62</v>
      </c>
      <c r="L70" s="22"/>
      <c r="M70" s="21">
        <f t="shared" si="6"/>
        <v>67</v>
      </c>
      <c r="N70" s="21">
        <f t="shared" si="7"/>
        <v>4</v>
      </c>
      <c r="O70" s="25">
        <f t="shared" si="8"/>
        <v>54</v>
      </c>
    </row>
    <row r="71" spans="1:15">
      <c r="A71" s="3"/>
      <c r="B71" s="14" t="s">
        <v>85</v>
      </c>
      <c r="C71" s="10" t="s">
        <v>5</v>
      </c>
      <c r="D71" s="16">
        <f t="shared" si="5"/>
        <v>56</v>
      </c>
      <c r="E71" s="3"/>
      <c r="F71" s="3">
        <v>49</v>
      </c>
      <c r="G71" s="3"/>
      <c r="H71" s="3">
        <v>62</v>
      </c>
      <c r="I71" s="3"/>
      <c r="J71" s="3">
        <v>57</v>
      </c>
      <c r="K71" s="3">
        <v>56</v>
      </c>
      <c r="L71" s="22"/>
      <c r="M71" s="21">
        <f t="shared" si="6"/>
        <v>62</v>
      </c>
      <c r="N71" s="21">
        <f t="shared" si="7"/>
        <v>4</v>
      </c>
      <c r="O71" s="25">
        <f t="shared" si="8"/>
        <v>54</v>
      </c>
    </row>
    <row r="72" spans="1:15">
      <c r="A72" s="3"/>
      <c r="B72" s="14" t="s">
        <v>98</v>
      </c>
      <c r="C72" s="12" t="s">
        <v>10</v>
      </c>
      <c r="D72" s="16">
        <f t="shared" si="5"/>
        <v>60</v>
      </c>
      <c r="E72" s="3"/>
      <c r="F72" s="3"/>
      <c r="G72" s="1"/>
      <c r="H72" s="3"/>
      <c r="I72" s="3">
        <v>57</v>
      </c>
      <c r="J72" s="3"/>
      <c r="K72" s="3">
        <v>63</v>
      </c>
      <c r="L72" s="22"/>
      <c r="M72" s="21">
        <f t="shared" si="6"/>
        <v>63</v>
      </c>
      <c r="N72" s="21">
        <f t="shared" si="7"/>
        <v>2</v>
      </c>
      <c r="O72" s="25">
        <f t="shared" si="8"/>
        <v>57</v>
      </c>
    </row>
    <row r="73" spans="1:15">
      <c r="A73" s="3"/>
      <c r="B73" s="14" t="s">
        <v>71</v>
      </c>
      <c r="C73" s="12" t="s">
        <v>10</v>
      </c>
      <c r="D73" s="16">
        <f t="shared" si="5"/>
        <v>61.2</v>
      </c>
      <c r="E73" s="3">
        <v>62</v>
      </c>
      <c r="F73" s="3">
        <v>58</v>
      </c>
      <c r="G73" s="3">
        <v>62</v>
      </c>
      <c r="H73" s="3"/>
      <c r="I73" s="3">
        <v>56</v>
      </c>
      <c r="J73" s="3">
        <v>68</v>
      </c>
      <c r="K73" s="3"/>
      <c r="L73" s="22"/>
      <c r="M73" s="21">
        <f t="shared" si="6"/>
        <v>68</v>
      </c>
      <c r="N73" s="21">
        <f t="shared" si="7"/>
        <v>5</v>
      </c>
      <c r="O73" s="25">
        <f t="shared" si="8"/>
        <v>59.5</v>
      </c>
    </row>
    <row r="74" spans="1:15">
      <c r="A74" s="3"/>
      <c r="B74" s="14" t="s">
        <v>86</v>
      </c>
      <c r="C74" s="12" t="s">
        <v>10</v>
      </c>
      <c r="D74" s="16">
        <f t="shared" si="5"/>
        <v>62</v>
      </c>
      <c r="E74" s="3"/>
      <c r="F74" s="3">
        <v>62</v>
      </c>
      <c r="G74" s="1">
        <v>58</v>
      </c>
      <c r="H74" s="3">
        <v>63</v>
      </c>
      <c r="I74" s="3"/>
      <c r="J74" s="3">
        <v>61</v>
      </c>
      <c r="K74" s="3">
        <v>66</v>
      </c>
      <c r="L74" s="22"/>
      <c r="M74" s="21">
        <f t="shared" si="6"/>
        <v>66</v>
      </c>
      <c r="N74" s="21">
        <f t="shared" si="7"/>
        <v>5</v>
      </c>
      <c r="O74" s="25">
        <f t="shared" si="8"/>
        <v>61</v>
      </c>
    </row>
    <row r="75" spans="1:15">
      <c r="A75" s="3"/>
      <c r="B75" s="14" t="s">
        <v>46</v>
      </c>
      <c r="C75" s="12" t="s">
        <v>10</v>
      </c>
      <c r="D75" s="16">
        <f t="shared" si="5"/>
        <v>64.5</v>
      </c>
      <c r="E75" s="3">
        <v>64</v>
      </c>
      <c r="F75" s="3"/>
      <c r="G75" s="3"/>
      <c r="H75" s="3"/>
      <c r="I75" s="3"/>
      <c r="J75" s="3">
        <v>65</v>
      </c>
      <c r="K75" s="3"/>
      <c r="L75" s="22"/>
      <c r="M75" s="21">
        <f t="shared" si="6"/>
        <v>65</v>
      </c>
      <c r="N75" s="21">
        <f t="shared" si="7"/>
        <v>2</v>
      </c>
      <c r="O75" s="25">
        <f t="shared" si="8"/>
        <v>64</v>
      </c>
    </row>
    <row r="76" spans="1:15">
      <c r="A76" s="3"/>
      <c r="B76" s="14" t="s">
        <v>95</v>
      </c>
      <c r="C76" s="11" t="s">
        <v>60</v>
      </c>
      <c r="D76" s="16">
        <f t="shared" si="5"/>
        <v>49</v>
      </c>
      <c r="E76" s="3"/>
      <c r="F76" s="3"/>
      <c r="G76" s="3"/>
      <c r="H76" s="3"/>
      <c r="I76" s="3">
        <v>49</v>
      </c>
      <c r="J76" s="3"/>
      <c r="K76" s="3"/>
      <c r="L76" s="22"/>
      <c r="M76" s="21">
        <f t="shared" si="6"/>
        <v>49</v>
      </c>
      <c r="N76" s="21">
        <f t="shared" si="7"/>
        <v>1</v>
      </c>
      <c r="O76" s="25" t="e">
        <f t="shared" si="8"/>
        <v>#DIV/0!</v>
      </c>
    </row>
    <row r="77" spans="1:15">
      <c r="A77" s="3"/>
      <c r="B77" s="14" t="s">
        <v>87</v>
      </c>
      <c r="C77" s="15" t="s">
        <v>3</v>
      </c>
      <c r="D77" s="16">
        <f t="shared" si="5"/>
        <v>41</v>
      </c>
      <c r="E77" s="3"/>
      <c r="F77" s="3"/>
      <c r="G77" s="3">
        <v>41</v>
      </c>
      <c r="H77" s="3"/>
      <c r="I77" s="3"/>
      <c r="J77" s="3"/>
      <c r="K77" s="3"/>
      <c r="L77" s="22"/>
      <c r="M77" s="21">
        <f t="shared" si="6"/>
        <v>41</v>
      </c>
      <c r="N77" s="21">
        <f t="shared" si="7"/>
        <v>1</v>
      </c>
      <c r="O77" s="25" t="e">
        <f t="shared" si="8"/>
        <v>#DIV/0!</v>
      </c>
    </row>
    <row r="78" spans="1:15">
      <c r="A78" s="3"/>
      <c r="B78" s="14" t="s">
        <v>96</v>
      </c>
      <c r="C78" s="10" t="s">
        <v>5</v>
      </c>
      <c r="D78" s="16">
        <f t="shared" si="5"/>
        <v>57</v>
      </c>
      <c r="E78" s="3"/>
      <c r="F78" s="3"/>
      <c r="G78" s="3"/>
      <c r="H78" s="3"/>
      <c r="I78" s="3">
        <v>57</v>
      </c>
      <c r="J78" s="3"/>
      <c r="K78" s="3"/>
      <c r="L78" s="22"/>
      <c r="M78" s="21">
        <f t="shared" si="6"/>
        <v>57</v>
      </c>
      <c r="N78" s="21">
        <f t="shared" si="7"/>
        <v>1</v>
      </c>
      <c r="O78" s="25" t="e">
        <f t="shared" si="8"/>
        <v>#DIV/0!</v>
      </c>
    </row>
    <row r="79" spans="1:15">
      <c r="A79" s="3"/>
      <c r="B79" s="14" t="s">
        <v>97</v>
      </c>
      <c r="C79" s="10" t="s">
        <v>5</v>
      </c>
      <c r="D79" s="16">
        <f t="shared" ref="D79:D110" si="9">(E79+F79+G79+H79+I79+J79+K79+L79)/(N79)</f>
        <v>66</v>
      </c>
      <c r="E79" s="3"/>
      <c r="F79" s="3"/>
      <c r="G79" s="3"/>
      <c r="H79" s="3"/>
      <c r="I79" s="3">
        <v>66</v>
      </c>
      <c r="J79" s="3"/>
      <c r="K79" s="3"/>
      <c r="L79" s="22"/>
      <c r="M79" s="21">
        <f t="shared" ref="M79:M80" si="10">MAX(E79:L79)</f>
        <v>66</v>
      </c>
      <c r="N79" s="21">
        <f t="shared" si="7"/>
        <v>1</v>
      </c>
      <c r="O79" s="25" t="e">
        <f t="shared" ref="O79:O110" si="11">((E79+F79+G79+H79+I79+J79+K79)-M79)/(N79-1)</f>
        <v>#DIV/0!</v>
      </c>
    </row>
    <row r="80" spans="1:15">
      <c r="A80" s="3"/>
      <c r="B80" s="14" t="s">
        <v>64</v>
      </c>
      <c r="C80" s="10" t="s">
        <v>5</v>
      </c>
      <c r="D80" s="16">
        <f t="shared" si="9"/>
        <v>59</v>
      </c>
      <c r="E80" s="3">
        <v>59</v>
      </c>
      <c r="F80" s="3"/>
      <c r="G80" s="3"/>
      <c r="H80" s="3"/>
      <c r="I80" s="3"/>
      <c r="J80" s="3"/>
      <c r="K80" s="3"/>
      <c r="L80" s="22"/>
      <c r="M80" s="21">
        <f t="shared" si="10"/>
        <v>59</v>
      </c>
      <c r="N80" s="21">
        <f t="shared" si="7"/>
        <v>1</v>
      </c>
      <c r="O80" s="25" t="e">
        <f t="shared" si="11"/>
        <v>#DIV/0!</v>
      </c>
    </row>
    <row r="81" spans="1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2">
      <c r="B83" s="26" t="s">
        <v>3</v>
      </c>
      <c r="C83" s="27">
        <f t="shared" ref="C83:C90" si="12">AVERAGE(E83:K83)</f>
        <v>142.57142857142858</v>
      </c>
      <c r="D83" s="21">
        <f t="shared" ref="D83:D90" si="13">SUM(E83:K83)</f>
        <v>998</v>
      </c>
      <c r="E83" s="28">
        <v>139</v>
      </c>
      <c r="F83" s="29">
        <v>144</v>
      </c>
      <c r="G83" s="29">
        <v>147</v>
      </c>
      <c r="H83" s="29">
        <v>135</v>
      </c>
      <c r="I83" s="28">
        <v>142</v>
      </c>
      <c r="J83" s="28">
        <v>146</v>
      </c>
      <c r="K83" s="28">
        <v>145</v>
      </c>
      <c r="L83" s="28"/>
    </row>
    <row r="84" spans="1:12">
      <c r="B84" s="26" t="s">
        <v>1</v>
      </c>
      <c r="C84" s="27">
        <f t="shared" si="12"/>
        <v>151</v>
      </c>
      <c r="D84" s="21">
        <f t="shared" si="13"/>
        <v>1057</v>
      </c>
      <c r="E84" s="29">
        <v>163</v>
      </c>
      <c r="F84" s="28">
        <v>148</v>
      </c>
      <c r="G84" s="21">
        <v>148</v>
      </c>
      <c r="H84" s="28">
        <v>145</v>
      </c>
      <c r="I84" s="28">
        <v>148</v>
      </c>
      <c r="J84" s="28">
        <v>148</v>
      </c>
      <c r="K84" s="28">
        <v>157</v>
      </c>
      <c r="L84" s="28"/>
    </row>
    <row r="85" spans="1:12">
      <c r="B85" s="26" t="s">
        <v>4</v>
      </c>
      <c r="C85" s="27">
        <f t="shared" si="12"/>
        <v>152.42857142857142</v>
      </c>
      <c r="D85" s="21">
        <f t="shared" si="13"/>
        <v>1067</v>
      </c>
      <c r="E85" s="28">
        <v>152</v>
      </c>
      <c r="F85" s="28">
        <v>151</v>
      </c>
      <c r="G85" s="21">
        <v>154</v>
      </c>
      <c r="H85" s="28">
        <v>154</v>
      </c>
      <c r="I85" s="28">
        <v>149</v>
      </c>
      <c r="J85" s="28">
        <v>158</v>
      </c>
      <c r="K85" s="28">
        <v>149</v>
      </c>
      <c r="L85" s="28"/>
    </row>
    <row r="86" spans="1:12">
      <c r="B86" s="26" t="s">
        <v>6</v>
      </c>
      <c r="C86" s="27">
        <f t="shared" si="12"/>
        <v>164.28571428571428</v>
      </c>
      <c r="D86" s="21">
        <f t="shared" si="13"/>
        <v>1150</v>
      </c>
      <c r="E86" s="28">
        <v>166</v>
      </c>
      <c r="F86" s="28">
        <v>160</v>
      </c>
      <c r="G86" s="21">
        <v>160</v>
      </c>
      <c r="H86" s="28">
        <v>163</v>
      </c>
      <c r="I86" s="28">
        <v>170</v>
      </c>
      <c r="J86" s="28">
        <v>164</v>
      </c>
      <c r="K86" s="28">
        <v>167</v>
      </c>
      <c r="L86" s="28"/>
    </row>
    <row r="87" spans="1:12">
      <c r="B87" s="26" t="s">
        <v>9</v>
      </c>
      <c r="C87" s="27">
        <f t="shared" si="12"/>
        <v>173.14285714285714</v>
      </c>
      <c r="D87" s="21">
        <f t="shared" si="13"/>
        <v>1212</v>
      </c>
      <c r="E87" s="28">
        <v>176</v>
      </c>
      <c r="F87" s="28">
        <v>169</v>
      </c>
      <c r="G87" s="21">
        <v>177</v>
      </c>
      <c r="H87" s="28">
        <v>163</v>
      </c>
      <c r="I87" s="28">
        <v>165</v>
      </c>
      <c r="J87" s="28">
        <v>179</v>
      </c>
      <c r="K87" s="28">
        <v>183</v>
      </c>
      <c r="L87" s="28"/>
    </row>
    <row r="88" spans="1:12">
      <c r="B88" s="26" t="s">
        <v>5</v>
      </c>
      <c r="C88" s="27">
        <f t="shared" si="12"/>
        <v>188.28571428571428</v>
      </c>
      <c r="D88" s="21">
        <f t="shared" si="13"/>
        <v>1318</v>
      </c>
      <c r="E88" s="28">
        <v>191</v>
      </c>
      <c r="F88" s="28">
        <v>184</v>
      </c>
      <c r="G88" s="21">
        <v>182</v>
      </c>
      <c r="H88" s="28">
        <v>185</v>
      </c>
      <c r="I88" s="28">
        <v>195</v>
      </c>
      <c r="J88" s="28">
        <v>182</v>
      </c>
      <c r="K88" s="28">
        <v>199</v>
      </c>
      <c r="L88" s="28"/>
    </row>
    <row r="89" spans="1:12">
      <c r="B89" s="26" t="s">
        <v>60</v>
      </c>
      <c r="C89" s="27">
        <f t="shared" si="12"/>
        <v>187.71428571428572</v>
      </c>
      <c r="D89" s="21">
        <f t="shared" si="13"/>
        <v>1314</v>
      </c>
      <c r="E89" s="28">
        <v>184</v>
      </c>
      <c r="F89" s="28">
        <v>199</v>
      </c>
      <c r="G89" s="21">
        <v>202</v>
      </c>
      <c r="H89" s="21">
        <v>182</v>
      </c>
      <c r="I89" s="28">
        <v>182</v>
      </c>
      <c r="J89" s="28">
        <v>179</v>
      </c>
      <c r="K89" s="28">
        <v>186</v>
      </c>
      <c r="L89" s="28"/>
    </row>
    <row r="90" spans="1:12">
      <c r="B90" s="26" t="s">
        <v>10</v>
      </c>
      <c r="C90" s="27">
        <f t="shared" si="12"/>
        <v>199.57142857142858</v>
      </c>
      <c r="D90" s="21">
        <f t="shared" si="13"/>
        <v>1397</v>
      </c>
      <c r="E90" s="28">
        <v>192</v>
      </c>
      <c r="F90" s="28">
        <v>187</v>
      </c>
      <c r="G90" s="21">
        <v>201</v>
      </c>
      <c r="H90" s="28">
        <v>212</v>
      </c>
      <c r="I90" s="28">
        <v>202</v>
      </c>
      <c r="J90" s="28">
        <v>202</v>
      </c>
      <c r="K90" s="28">
        <v>201</v>
      </c>
    </row>
    <row r="93" spans="1:12">
      <c r="A93" s="21"/>
    </row>
  </sheetData>
  <sortState ref="B15:O80">
    <sortCondition ref="O15:O80"/>
  </sortState>
  <mergeCells count="3">
    <mergeCell ref="A1:I1"/>
    <mergeCell ref="A2:I2"/>
    <mergeCell ref="A13:I13"/>
  </mergeCells>
  <phoneticPr fontId="0" type="noConversion"/>
  <pageMargins left="0.75" right="0.75" top="1" bottom="1" header="0.5" footer="0.5"/>
  <pageSetup scale="5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 COUNTY PUBLIC SCHOOLS  </dc:creator>
  <cp:lastModifiedBy>rjohnson4</cp:lastModifiedBy>
  <cp:lastPrinted>2013-03-05T12:08:06Z</cp:lastPrinted>
  <dcterms:created xsi:type="dcterms:W3CDTF">2004-09-01T12:26:35Z</dcterms:created>
  <dcterms:modified xsi:type="dcterms:W3CDTF">2013-03-05T12:08:13Z</dcterms:modified>
</cp:coreProperties>
</file>